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rcow.sharepoint.com/sites/InfoManagement/Subdivisions/PR0526 - CSF Wangaratta Netball Facility Upgrade/Procurement - Construction/Procurement/1. Tender Documents/"/>
    </mc:Choice>
  </mc:AlternateContent>
  <xr:revisionPtr revIDLastSave="906" documentId="8_{E6BCFDBB-AAEE-404B-B409-FA8EFE62E700}" xr6:coauthVersionLast="47" xr6:coauthVersionMax="47" xr10:uidLastSave="{7C455528-EE69-4B61-A01B-AF3C798E126D}"/>
  <bookViews>
    <workbookView xWindow="28680" yWindow="-120" windowWidth="29040" windowHeight="15720" xr2:uid="{6BAA0FD4-5887-4D4F-B615-C146F981EB4A}"/>
  </bookViews>
  <sheets>
    <sheet name="Master Sheet" sheetId="16" r:id="rId1"/>
    <sheet name="1 Trades &amp; Prelims" sheetId="8" r:id="rId2"/>
    <sheet name="2 Hydraulic" sheetId="9" r:id="rId3"/>
    <sheet name="3 Wet Fire" sheetId="10" r:id="rId4"/>
    <sheet name="4 Dry fire" sheetId="11" r:id="rId5"/>
    <sheet name="5 Electrical" sheetId="12" r:id="rId6"/>
    <sheet name="6 Comms" sheetId="13" r:id="rId7"/>
    <sheet name="7 Security" sheetId="14" r:id="rId8"/>
    <sheet name="8 Mechanical" sheetId="15"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73" i="8" l="1"/>
  <c r="C36" i="16"/>
  <c r="C34" i="16"/>
  <c r="C32" i="16"/>
  <c r="C30" i="16"/>
  <c r="C28" i="16"/>
  <c r="C26" i="16"/>
  <c r="C24" i="16"/>
  <c r="C22" i="16" l="1"/>
  <c r="C50" i="16" s="1"/>
  <c r="C52" i="16" s="1"/>
  <c r="C54" i="16" s="1"/>
  <c r="C56" i="16" l="1"/>
  <c r="C58" i="16" s="1"/>
</calcChain>
</file>

<file path=xl/sharedStrings.xml><?xml version="1.0" encoding="utf-8"?>
<sst xmlns="http://schemas.openxmlformats.org/spreadsheetml/2006/main" count="369" uniqueCount="231">
  <si>
    <t>Item</t>
  </si>
  <si>
    <t>Description</t>
  </si>
  <si>
    <t>Amount</t>
  </si>
  <si>
    <t>Price (Ex Gst)</t>
  </si>
  <si>
    <t xml:space="preserve">Other (please nominate) </t>
  </si>
  <si>
    <t>Sub Total</t>
  </si>
  <si>
    <t>Gst</t>
  </si>
  <si>
    <t>Grand Total</t>
  </si>
  <si>
    <t>TENDER SCHEDULE</t>
  </si>
  <si>
    <t>Section Costs</t>
  </si>
  <si>
    <t xml:space="preserve"> ($) (Ex Gst)</t>
  </si>
  <si>
    <t>Preliminaries</t>
  </si>
  <si>
    <t>Site Establishment (Incl. Mobilisation, Access Tracks and Security Fencing). Provide all necessary site facilities and obtain relevant insurances and permits. Site disestablishment including demobilisation, removal of security fencing, decommission services to site.</t>
  </si>
  <si>
    <t>Provision of Construction Management plan including Construction Program, Site Safety Plan, Inspection and Test Plan (ITP), Site Environmental Management Plan (SEMP), Stormwater Management Plan (SMP) and Traffic Management Plan (TMP)</t>
  </si>
  <si>
    <t>Provision of all OH&amp;S requirements as per Site Safety Plan including first aid equipment.</t>
  </si>
  <si>
    <t xml:space="preserve">Provision of Traffic Management including advance warning signs, bollards, and stop/slow arrangements as required in accordance with an approved traffic management plan. </t>
  </si>
  <si>
    <t>Supply, install and maintain Environmental Control measures in line with SEMP including tree protection, sediment control, dust control, noise control etc.</t>
  </si>
  <si>
    <t>Supply, install and maintain stormwater management measures in line with SMP including diversion channels, sump pits and pumps etc</t>
  </si>
  <si>
    <t xml:space="preserve">Provision of survey information, survey control and setting out of works by qualified surveyor </t>
  </si>
  <si>
    <t>Establish the location and, where appropriate, the depth of services, obtain any necessary permits to undertake the works, and ensure that any required procedures and clearances are maintained at all times.</t>
  </si>
  <si>
    <t xml:space="preserve">Undertake Existing Conditions Inspection &amp; Prepare Dilapidation Report prior to commencement of works. </t>
  </si>
  <si>
    <t>1.10</t>
  </si>
  <si>
    <t xml:space="preserve">Undertake As Constructed survey by experienced surveyor and provision of As Constructed drawings in AutoCAD A-SPEC format </t>
  </si>
  <si>
    <t>Insulation</t>
  </si>
  <si>
    <t>Stormwater and Civil Drainage</t>
  </si>
  <si>
    <t>Other (please nominate)</t>
  </si>
  <si>
    <t xml:space="preserve">Tender Price (Ex GST) </t>
  </si>
  <si>
    <t>Tender Options</t>
  </si>
  <si>
    <t>Unit Rates</t>
  </si>
  <si>
    <t>Excavation and disposal of contaminated soil (category A) (please nominate quantity included in Item 3 above) m3</t>
  </si>
  <si>
    <t>Contaminated soil (category A) (please nominate rate for additional excavation and installation) $/m3</t>
  </si>
  <si>
    <t>Excavation and disposal of contaminated soil (category B) (please nominate quantity included in Item 3 above) m3</t>
  </si>
  <si>
    <t>Contaminated soil (category B) (please nominate rate for additional excavation and installation) $/m3</t>
  </si>
  <si>
    <t>Excavation and disposal of contaminated soil (category C) (please nominate quantity included in Item 3 above) m3</t>
  </si>
  <si>
    <t>Contaminated soil (category C) (please nominate rate for additional excavation and installation) $/m3</t>
  </si>
  <si>
    <t>Blinding Concrete (please nominate rate for additional excavation and installation) $/m3</t>
  </si>
  <si>
    <t>Demolition works</t>
  </si>
  <si>
    <t>Commissioning and Testing</t>
  </si>
  <si>
    <t>Maintenance Manuals</t>
  </si>
  <si>
    <t>As-built drawings</t>
  </si>
  <si>
    <t>Defects Liability Costs</t>
  </si>
  <si>
    <t>Tender Price (Ex Gst)</t>
  </si>
  <si>
    <t>Unit Rates for Additional Works</t>
  </si>
  <si>
    <r>
      <t>1.</t>
    </r>
    <r>
      <rPr>
        <sz val="7"/>
        <color theme="1"/>
        <rFont val="Times New Roman"/>
        <family val="1"/>
      </rPr>
      <t xml:space="preserve">     </t>
    </r>
    <r>
      <rPr>
        <sz val="10"/>
        <color theme="1"/>
        <rFont val="Arial"/>
        <family val="2"/>
      </rPr>
      <t> </t>
    </r>
  </si>
  <si>
    <t>TMV in cabinet</t>
  </si>
  <si>
    <t>$……………………………….</t>
  </si>
  <si>
    <r>
      <t>2.</t>
    </r>
    <r>
      <rPr>
        <sz val="7"/>
        <color theme="1"/>
        <rFont val="Times New Roman"/>
        <family val="1"/>
      </rPr>
      <t xml:space="preserve">     </t>
    </r>
    <r>
      <rPr>
        <sz val="10"/>
        <color theme="1"/>
        <rFont val="Arial"/>
        <family val="2"/>
      </rPr>
      <t> </t>
    </r>
  </si>
  <si>
    <t>Floor Waste Gully</t>
  </si>
  <si>
    <r>
      <t>3.</t>
    </r>
    <r>
      <rPr>
        <sz val="7"/>
        <color theme="1"/>
        <rFont val="Times New Roman"/>
        <family val="1"/>
      </rPr>
      <t xml:space="preserve">     </t>
    </r>
    <r>
      <rPr>
        <sz val="10"/>
        <color theme="1"/>
        <rFont val="Arial"/>
        <family val="2"/>
      </rPr>
      <t> </t>
    </r>
  </si>
  <si>
    <t>25 dia Valve</t>
  </si>
  <si>
    <r>
      <t>4.</t>
    </r>
    <r>
      <rPr>
        <sz val="7"/>
        <color theme="1"/>
        <rFont val="Times New Roman"/>
        <family val="1"/>
      </rPr>
      <t xml:space="preserve">     </t>
    </r>
    <r>
      <rPr>
        <sz val="10"/>
        <color theme="1"/>
        <rFont val="Arial"/>
        <family val="2"/>
      </rPr>
      <t> </t>
    </r>
  </si>
  <si>
    <t>32 dia Valve</t>
  </si>
  <si>
    <r>
      <t>5.</t>
    </r>
    <r>
      <rPr>
        <sz val="7"/>
        <color theme="1"/>
        <rFont val="Times New Roman"/>
        <family val="1"/>
      </rPr>
      <t xml:space="preserve">     </t>
    </r>
    <r>
      <rPr>
        <sz val="10"/>
        <color theme="1"/>
        <rFont val="Arial"/>
        <family val="2"/>
      </rPr>
      <t> </t>
    </r>
  </si>
  <si>
    <t>40 dia Valve</t>
  </si>
  <si>
    <r>
      <t>6.</t>
    </r>
    <r>
      <rPr>
        <sz val="7"/>
        <color theme="1"/>
        <rFont val="Times New Roman"/>
        <family val="1"/>
      </rPr>
      <t xml:space="preserve">     </t>
    </r>
    <r>
      <rPr>
        <sz val="10"/>
        <color theme="1"/>
        <rFont val="Arial"/>
        <family val="2"/>
      </rPr>
      <t> </t>
    </r>
  </si>
  <si>
    <t>50 dia Valve</t>
  </si>
  <si>
    <r>
      <t>7.</t>
    </r>
    <r>
      <rPr>
        <sz val="7"/>
        <color theme="1"/>
        <rFont val="Times New Roman"/>
        <family val="1"/>
      </rPr>
      <t xml:space="preserve">     </t>
    </r>
    <r>
      <rPr>
        <sz val="10"/>
        <color theme="1"/>
        <rFont val="Arial"/>
        <family val="2"/>
      </rPr>
      <t> </t>
    </r>
  </si>
  <si>
    <t>25 dia Cold Water Pipe</t>
  </si>
  <si>
    <t>$……………………….…per m</t>
  </si>
  <si>
    <r>
      <t>8.</t>
    </r>
    <r>
      <rPr>
        <sz val="7"/>
        <color theme="1"/>
        <rFont val="Times New Roman"/>
        <family val="1"/>
      </rPr>
      <t xml:space="preserve">     </t>
    </r>
    <r>
      <rPr>
        <sz val="10"/>
        <color theme="1"/>
        <rFont val="Arial"/>
        <family val="2"/>
      </rPr>
      <t> </t>
    </r>
  </si>
  <si>
    <t>32 dia Cold Water Pipe</t>
  </si>
  <si>
    <r>
      <t>9.</t>
    </r>
    <r>
      <rPr>
        <sz val="7"/>
        <color theme="1"/>
        <rFont val="Times New Roman"/>
        <family val="1"/>
      </rPr>
      <t xml:space="preserve">     </t>
    </r>
    <r>
      <rPr>
        <sz val="10"/>
        <color theme="1"/>
        <rFont val="Arial"/>
        <family val="2"/>
      </rPr>
      <t> </t>
    </r>
  </si>
  <si>
    <t>40 dia Cold Water Pipe</t>
  </si>
  <si>
    <r>
      <t>10.</t>
    </r>
    <r>
      <rPr>
        <sz val="7"/>
        <color theme="1"/>
        <rFont val="Times New Roman"/>
        <family val="1"/>
      </rPr>
      <t xml:space="preserve">  </t>
    </r>
    <r>
      <rPr>
        <sz val="10"/>
        <color theme="1"/>
        <rFont val="Arial"/>
        <family val="2"/>
      </rPr>
      <t> </t>
    </r>
  </si>
  <si>
    <t>50 dia Cold Water Pipe</t>
  </si>
  <si>
    <r>
      <t>11.</t>
    </r>
    <r>
      <rPr>
        <sz val="7"/>
        <color theme="1"/>
        <rFont val="Times New Roman"/>
        <family val="1"/>
      </rPr>
      <t xml:space="preserve">  </t>
    </r>
    <r>
      <rPr>
        <sz val="10"/>
        <color theme="1"/>
        <rFont val="Arial"/>
        <family val="2"/>
      </rPr>
      <t> </t>
    </r>
  </si>
  <si>
    <t>20 dia Hot Water Pipe</t>
  </si>
  <si>
    <r>
      <t>12.</t>
    </r>
    <r>
      <rPr>
        <sz val="7"/>
        <color theme="1"/>
        <rFont val="Times New Roman"/>
        <family val="1"/>
      </rPr>
      <t xml:space="preserve">  </t>
    </r>
    <r>
      <rPr>
        <sz val="10"/>
        <color theme="1"/>
        <rFont val="Arial"/>
        <family val="2"/>
      </rPr>
      <t> </t>
    </r>
  </si>
  <si>
    <t>25 dia Hot water Pipe</t>
  </si>
  <si>
    <r>
      <t>13.</t>
    </r>
    <r>
      <rPr>
        <sz val="7"/>
        <color theme="1"/>
        <rFont val="Times New Roman"/>
        <family val="1"/>
      </rPr>
      <t xml:space="preserve">  </t>
    </r>
    <r>
      <rPr>
        <sz val="10"/>
        <color theme="1"/>
        <rFont val="Arial"/>
        <family val="2"/>
      </rPr>
      <t> </t>
    </r>
  </si>
  <si>
    <t>32 dia Hot water Pipe</t>
  </si>
  <si>
    <r>
      <t>14.</t>
    </r>
    <r>
      <rPr>
        <sz val="7"/>
        <color theme="1"/>
        <rFont val="Times New Roman"/>
        <family val="1"/>
      </rPr>
      <t xml:space="preserve">  </t>
    </r>
    <r>
      <rPr>
        <sz val="10"/>
        <color theme="1"/>
        <rFont val="Arial"/>
        <family val="2"/>
      </rPr>
      <t> </t>
    </r>
  </si>
  <si>
    <t>100 dia Sewer pipe</t>
  </si>
  <si>
    <r>
      <t>15.</t>
    </r>
    <r>
      <rPr>
        <sz val="7"/>
        <color theme="1"/>
        <rFont val="Times New Roman"/>
        <family val="1"/>
      </rPr>
      <t xml:space="preserve">  </t>
    </r>
    <r>
      <rPr>
        <sz val="10"/>
        <color theme="1"/>
        <rFont val="Arial"/>
        <family val="2"/>
      </rPr>
      <t> </t>
    </r>
  </si>
  <si>
    <t>50 dia Backflow prevention valve RPZD</t>
  </si>
  <si>
    <t>NOTE: All items to include installation</t>
  </si>
  <si>
    <t>Supply and install new hose reels</t>
  </si>
  <si>
    <r>
      <rPr>
        <b/>
        <sz val="7"/>
        <color theme="1"/>
        <rFont val="Times New Roman"/>
        <family val="1"/>
      </rPr>
      <t xml:space="preserve">                      </t>
    </r>
    <r>
      <rPr>
        <b/>
        <u/>
        <sz val="11"/>
        <color theme="1"/>
        <rFont val="Arial"/>
        <family val="2"/>
      </rPr>
      <t>TENDER SCHEDULE</t>
    </r>
  </si>
  <si>
    <r>
      <rPr>
        <b/>
        <sz val="7"/>
        <color theme="1"/>
        <rFont val="Times New Roman"/>
        <family val="1"/>
      </rPr>
      <t xml:space="preserve">                   </t>
    </r>
    <r>
      <rPr>
        <b/>
        <u/>
        <sz val="10"/>
        <color theme="1"/>
        <rFont val="Arial"/>
        <family val="2"/>
      </rPr>
      <t>Section Costs</t>
    </r>
  </si>
  <si>
    <t>Modification of existing FIP</t>
  </si>
  <si>
    <t>Supply and install new concealed space detectors</t>
  </si>
  <si>
    <t>Supply and install EWIS speakers</t>
  </si>
  <si>
    <t>Integrate PA systems with EWIS</t>
  </si>
  <si>
    <t>Defects Liability Maintenance</t>
  </si>
  <si>
    <t> Tender Price (Ex GST)</t>
  </si>
  <si>
    <r>
      <t>-</t>
    </r>
    <r>
      <rPr>
        <sz val="7"/>
        <color theme="1"/>
        <rFont val="Times New Roman"/>
        <family val="1"/>
      </rPr>
      <t xml:space="preserve">            </t>
    </r>
    <r>
      <rPr>
        <sz val="10"/>
        <color theme="1"/>
        <rFont val="Arial"/>
        <family val="2"/>
      </rPr>
      <t> </t>
    </r>
  </si>
  <si>
    <t>Smoke detector (including Commissioning)</t>
  </si>
  <si>
    <t>Thermal Detector (including Commissioning)</t>
  </si>
  <si>
    <t>EWIS speaker</t>
  </si>
  <si>
    <t>MSB Modifications</t>
  </si>
  <si>
    <t>Supply and installation of emergency &amp; exit lights</t>
  </si>
  <si>
    <t>Double GPO</t>
  </si>
  <si>
    <t>16ASP MCB (RCD type)</t>
  </si>
  <si>
    <t>Light Fittings L1</t>
  </si>
  <si>
    <t>Light Fittings L2</t>
  </si>
  <si>
    <t>Light Fittings L3</t>
  </si>
  <si>
    <t>Light Fittings L4</t>
  </si>
  <si>
    <t>Light Fittings L5</t>
  </si>
  <si>
    <t>Light Fittings L6</t>
  </si>
  <si>
    <t>Light Fittings L7</t>
  </si>
  <si>
    <t>Light Fittings L8</t>
  </si>
  <si>
    <t>Light Fittings L9</t>
  </si>
  <si>
    <t>Light Fittings L10</t>
  </si>
  <si>
    <t>Light Fittings L11</t>
  </si>
  <si>
    <t>Light Fittings L12</t>
  </si>
  <si>
    <t>Light Fittings D</t>
  </si>
  <si>
    <t>Light Fittings D1</t>
  </si>
  <si>
    <t>Light Fittings H</t>
  </si>
  <si>
    <t>Light Fittings W1</t>
  </si>
  <si>
    <t>Light Fittings W2</t>
  </si>
  <si>
    <t>Light Fittings W3</t>
  </si>
  <si>
    <t>Data Rack Modifications</t>
  </si>
  <si>
    <t>Data Distribution</t>
  </si>
  <si>
    <t>Supply and install WAPs</t>
  </si>
  <si>
    <t>Supply and install PA system</t>
  </si>
  <si>
    <t>Data Point (Double outlet)</t>
  </si>
  <si>
    <t>Supply and installation of access controls</t>
  </si>
  <si>
    <t>Supply and installation of CCTV system</t>
  </si>
  <si>
    <t>Proximity Reader</t>
  </si>
  <si>
    <t>Automatic Door Control</t>
  </si>
  <si>
    <t>Single Door Control (proximity reader, mortise lock)</t>
  </si>
  <si>
    <t>Supply and installation of smoke exhaust systems</t>
  </si>
  <si>
    <t xml:space="preserve">Provisional Sum - Fire Extinguishers &amp; Blankets </t>
  </si>
  <si>
    <t>110938 WSAC Changerooms &amp; Amenities</t>
  </si>
  <si>
    <t>Contingency 10%</t>
  </si>
  <si>
    <t>Supply and installation of general amenities exhaust systems</t>
  </si>
  <si>
    <t>Supply and installation of general kitchen exhaust systems</t>
  </si>
  <si>
    <t>Other Cost</t>
  </si>
  <si>
    <t>Supply and installation of submains to new DB,s</t>
  </si>
  <si>
    <t>Relocation of existing Netball PA system.</t>
  </si>
  <si>
    <t>Installation new sub DB for external netball lights towers, including underground mains. Pits testing and commissioning</t>
  </si>
  <si>
    <t>Modification or relocation of existing beam detectors</t>
  </si>
  <si>
    <t>Relocate existing hydrants</t>
  </si>
  <si>
    <t>Supply and install fire extinguishers and fire blankets</t>
  </si>
  <si>
    <t>Sanitary plumbing, incl. sanitary fixtures.</t>
  </si>
  <si>
    <t>Hot &amp; cold and heated water pipework</t>
  </si>
  <si>
    <t>Supply and install new hot water units</t>
  </si>
  <si>
    <t>Kitchen equipment (refer Schedules).</t>
  </si>
  <si>
    <t>Hot &amp; cold water services incl. HW service, tapware, mixing valves etc.</t>
  </si>
  <si>
    <t>In-ground Sanitary Waste and Water Supply, incl. pits and connections</t>
  </si>
  <si>
    <t>Plywood Lining - Ply wall &amp; ceiling linings.</t>
  </si>
  <si>
    <t>Doors - Timber doors, frames,</t>
  </si>
  <si>
    <t xml:space="preserve">Blinding Concrete </t>
  </si>
  <si>
    <t>Supply and installation of new DBs</t>
  </si>
  <si>
    <t>Power supply distribution</t>
  </si>
  <si>
    <t>Supply and installation of internal &amp; external light fittings &amp; controls</t>
  </si>
  <si>
    <t>Demolition Work</t>
  </si>
  <si>
    <r>
      <rPr>
        <b/>
        <sz val="10"/>
        <color theme="1"/>
        <rFont val="Arial"/>
        <family val="2"/>
      </rPr>
      <t>Tender Pricing Adjustment (to Tender Sum) to delete the fit out of Changeroom 2 and Amenities 2.1 and 4.1</t>
    </r>
    <r>
      <rPr>
        <sz val="10"/>
        <color theme="1"/>
        <rFont val="Arial"/>
        <family val="2"/>
      </rPr>
      <t xml:space="preserve"> - total price adjustment including the cost of all trades (supply and fix/install) involved including ancillaries and sundry works required, Preliminaries overheads and profit etc, to reflect a single lump sum adjustment to be made reflecting the amendment in total.
Refer Specification Preliminaries item 1.2 (page 4) and drawing 1.01.
REFER SPECIFICATION APPENDIX 07 FOR DETAILS</t>
    </r>
  </si>
  <si>
    <t>Slabs on ground &amp; footings incl. blinding's, termite protection, base, subbase etc.</t>
  </si>
  <si>
    <t>Suspended upper floor slab.</t>
  </si>
  <si>
    <t>Upper floor slab framing.</t>
  </si>
  <si>
    <t>WSAC Building - Demolition of existing building elements for new works -forming openings, trenching existing slabs and paving's, removing walls and paving's, general site preparation for new works etc.</t>
  </si>
  <si>
    <t>Fran Doig Netball Pavilion Building - Demolition of existing Netball pavilion, incl disposal, recycling, redundant services removal &amp; site restoration etc. ready for final asphalt surfacing (asphalt surfacing by others, not in Works)</t>
  </si>
  <si>
    <t>2</t>
  </si>
  <si>
    <t xml:space="preserve">Metalwork </t>
  </si>
  <si>
    <t>Netball storage shed, complete.</t>
  </si>
  <si>
    <t>Roller shutter pelmets and waste pipe boxouts incl. framing, access openings &amp; sundries.</t>
  </si>
  <si>
    <t>Flashings to amended existing roofing and claddings at new openings &amp; penetrations.</t>
  </si>
  <si>
    <t>Windows &amp; Glazing</t>
  </si>
  <si>
    <t>Aluminium window framing, incl. p’coating, glazing, hardware &amp; sundries</t>
  </si>
  <si>
    <t>Roller shutters &amp; grilles.</t>
  </si>
  <si>
    <t>Floor Finishes</t>
  </si>
  <si>
    <t>Carpet tiles &amp; matting</t>
  </si>
  <si>
    <t>Sheet vinyls &amp; coved skirtings</t>
  </si>
  <si>
    <t>Concrete sealers to slabs</t>
  </si>
  <si>
    <t>WC and shower cubicles.</t>
  </si>
  <si>
    <t>Wall framing, incl bracing &amp; connections.</t>
  </si>
  <si>
    <t>Door Hardware - hardware &amp; sundries.</t>
  </si>
  <si>
    <t>External services walkway incl. balustrades &amp; roof works.</t>
  </si>
  <si>
    <t>Bench seat frames, fixed metal louvres, wall corner guards &amp; sundry metalwork</t>
  </si>
  <si>
    <t>Minor concrete works in external paving's, reinstating existing slabs, paving's and spoon drains, pits and connections, incl. base, sub-base and all sundries.</t>
  </si>
  <si>
    <t>Wall tiling</t>
  </si>
  <si>
    <t>Ceramic Tiling incl Waterproofing</t>
  </si>
  <si>
    <t>Painting and clear finishes.</t>
  </si>
  <si>
    <t>Painting</t>
  </si>
  <si>
    <t>External works sundries - bench seats etc</t>
  </si>
  <si>
    <t>Concrete &amp; Masonry</t>
  </si>
  <si>
    <t>Masonry and brickwork repairs</t>
  </si>
  <si>
    <t>Steelwork</t>
  </si>
  <si>
    <t>Carpentry</t>
  </si>
  <si>
    <t>Cabinetry &amp; Joinery</t>
  </si>
  <si>
    <t>Roofing &amp; Cladding</t>
  </si>
  <si>
    <t xml:space="preserve">Provisional Sum - Additional door hardware for Building Permit (if required) </t>
  </si>
  <si>
    <t xml:space="preserve">Provisional Sum - RCoW project signboard (Council, Funding body details &amp; logos) </t>
  </si>
  <si>
    <t xml:space="preserve">Provisional Sum - Hazardous materials removal works to existing Netball Pavilion. Note a Division 6 report preparation is part of the Contract works -refer 1.2 Scope of Works. </t>
  </si>
  <si>
    <t>Power strut servery windows.</t>
  </si>
  <si>
    <t>Supply and install bottle fillers/drinking fountains</t>
  </si>
  <si>
    <t>Supply and install new fire detectors throughout</t>
  </si>
  <si>
    <t>Supply and install split system air conditioning units including ductwork, registers and head units</t>
  </si>
  <si>
    <t xml:space="preserve">Trades &amp; Preliminaries – refer to Tab 1 (including Tender Option 1) </t>
  </si>
  <si>
    <t>Dry Fire – refer to Tab 4.</t>
  </si>
  <si>
    <t>Wet Fire – refer to Tab 3.</t>
  </si>
  <si>
    <t>Hydraulic – refer to Tab 2.</t>
  </si>
  <si>
    <t>Electrical - refer to Tab 5</t>
  </si>
  <si>
    <t>Communications - refer to Tab 6.</t>
  </si>
  <si>
    <t>Security – refer to Tab 7.</t>
  </si>
  <si>
    <t>Mechanical –  refer to Tab 8.</t>
  </si>
  <si>
    <t>Columns/posts incl. footing connections etc. and amendments to existing structure.</t>
  </si>
  <si>
    <t>Steel studwork/ wall framing</t>
  </si>
  <si>
    <t>Plasterboard &amp; cement sheet wall &amp; ceiling linings.</t>
  </si>
  <si>
    <r>
      <t>Demolition</t>
    </r>
    <r>
      <rPr>
        <b/>
        <strike/>
        <sz val="10"/>
        <color theme="1"/>
        <rFont val="Arial"/>
        <family val="2"/>
      </rPr>
      <t xml:space="preserve"> </t>
    </r>
  </si>
  <si>
    <t>General cabinetry, joinery (including kitchen), coat hook rails, bench seat slats &amp; timber skirtings.</t>
  </si>
  <si>
    <t>Associated electrical works &amp; Innotech controls</t>
  </si>
  <si>
    <t>Thermal &amp; acoustic insulation and pliable membranes</t>
  </si>
  <si>
    <t>Sanitary drainage trenching &amp; backfilling</t>
  </si>
  <si>
    <t>Total Provisional and Contingency make up the Total Lump Sum, but wont be payable without prior approval of the Superintendant</t>
  </si>
  <si>
    <t>The rates and prices set out in any Schedule of Rates shall be deemed to include all-</t>
  </si>
  <si>
    <t>(a)    labour costs;</t>
  </si>
  <si>
    <t>(b)    profit and overheads;</t>
  </si>
  <si>
    <t>(c)    costs associated with the manufacture, delivery and installation of the relevant items;</t>
  </si>
  <si>
    <t xml:space="preserve">(d)    establishment and other costs associated with the relevant item; </t>
  </si>
  <si>
    <t>(e)    plant and equipment required for the relevant trade; and</t>
  </si>
  <si>
    <t>(f)    disposal of any material must be through an accredited landfill or approved equivalent.</t>
  </si>
  <si>
    <t>Schedule 2 - Hydraulic</t>
  </si>
  <si>
    <t>Schedule 3 - Wet Fire</t>
  </si>
  <si>
    <t>Schedule 4 -  Dry Fire</t>
  </si>
  <si>
    <t>Schedule 5 -  Electrical</t>
  </si>
  <si>
    <t>Schedule 6 -  Comms</t>
  </si>
  <si>
    <t>Schedule 7 -  Security</t>
  </si>
  <si>
    <t xml:space="preserve">Schedule 8 - Mechanical </t>
  </si>
  <si>
    <t>Schedule 1 - Trades &amp; Preliminaries</t>
  </si>
  <si>
    <t>Blinding Concrete (please nominate quantity included in Item 3.01 above) m3</t>
  </si>
  <si>
    <t>Soft Landscaping (if required) e.g. site clean up</t>
  </si>
  <si>
    <t>Plastering and FC Sheet Lining</t>
  </si>
  <si>
    <t>Signage - refer to signage schedule</t>
  </si>
  <si>
    <t>A Schedule of Rates does not form part of the Contract but may be used solely for the purposes of-</t>
  </si>
  <si>
    <t>(a)    valuing variations in accordance with Clause 40 (Amended AS2124); and</t>
  </si>
  <si>
    <t>(b)    at the discretion of the Superintendent, assessing claims for payment under Clause 42.1 (Amended AS2124)</t>
  </si>
  <si>
    <t xml:space="preserve">NOTE: Please include provisional items in Master Sheet </t>
  </si>
  <si>
    <t>TRADE PRICING SCHEDULE</t>
  </si>
  <si>
    <t>Summary of Prices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</si>
</sst>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44" formatCode="_-&quot;$&quot;* #,##0.00_-;\-&quot;$&quot;* #,##0.00_-;_-&quot;$&quot;* &quot;-&quot;??_-;_-@_-"/>
    <numFmt numFmtId="164" formatCode="&quot;$&quot;#,##0.00"/>
  </numFmts>
  <fonts count="24" x14ac:knownFonts="1">
    <font>
      <sz val="11"/>
      <color theme="1"/>
      <name val="Calibri"/>
      <family val="2"/>
      <scheme val="minor"/>
    </font>
    <font>
      <b/>
      <sz val="11"/>
      <color theme="1"/>
      <name val="Calibri"/>
      <family val="2"/>
      <scheme val="minor"/>
    </font>
    <font>
      <b/>
      <u/>
      <sz val="10"/>
      <color theme="1"/>
      <name val="Arial"/>
      <family val="2"/>
    </font>
    <font>
      <b/>
      <sz val="10"/>
      <color theme="1"/>
      <name val="Arial"/>
      <family val="2"/>
    </font>
    <font>
      <sz val="10"/>
      <color theme="1"/>
      <name val="Arial"/>
      <family val="2"/>
    </font>
    <font>
      <sz val="12"/>
      <color theme="1"/>
      <name val="Calibri"/>
      <family val="2"/>
      <scheme val="minor"/>
    </font>
    <font>
      <b/>
      <sz val="10"/>
      <color rgb="FF000000"/>
      <name val="Arial"/>
      <family val="2"/>
    </font>
    <font>
      <sz val="8"/>
      <name val="Calibri"/>
      <family val="2"/>
      <scheme val="minor"/>
    </font>
    <font>
      <sz val="11"/>
      <color rgb="FFFF0000"/>
      <name val="Calibri"/>
      <family val="2"/>
      <scheme val="minor"/>
    </font>
    <font>
      <b/>
      <u/>
      <sz val="20"/>
      <color theme="1"/>
      <name val="Arial"/>
      <family val="2"/>
    </font>
    <font>
      <b/>
      <u/>
      <sz val="14"/>
      <color theme="1"/>
      <name val="Arial"/>
      <family val="2"/>
    </font>
    <font>
      <b/>
      <u/>
      <sz val="11"/>
      <color theme="1"/>
      <name val="Arial"/>
      <family val="2"/>
    </font>
    <font>
      <sz val="7"/>
      <color theme="1"/>
      <name val="Times New Roman"/>
      <family val="1"/>
    </font>
    <font>
      <b/>
      <sz val="14"/>
      <color theme="1"/>
      <name val="Arial"/>
      <family val="1"/>
    </font>
    <font>
      <b/>
      <sz val="11"/>
      <color theme="1"/>
      <name val="Arial"/>
      <family val="1"/>
    </font>
    <font>
      <b/>
      <sz val="7"/>
      <color theme="1"/>
      <name val="Times New Roman"/>
      <family val="1"/>
    </font>
    <font>
      <b/>
      <sz val="10"/>
      <color theme="1"/>
      <name val="Arial"/>
      <family val="1"/>
    </font>
    <font>
      <sz val="11"/>
      <color theme="1"/>
      <name val="Calibri"/>
      <family val="2"/>
      <scheme val="minor"/>
    </font>
    <font>
      <u/>
      <sz val="10"/>
      <color theme="1"/>
      <name val="Arial"/>
      <family val="2"/>
    </font>
    <font>
      <b/>
      <strike/>
      <sz val="10"/>
      <color theme="1"/>
      <name val="Arial"/>
      <family val="2"/>
    </font>
    <font>
      <b/>
      <sz val="10"/>
      <color theme="1"/>
      <name val="Arial"/>
    </font>
    <font>
      <b/>
      <sz val="10"/>
      <name val="Arial Narrow"/>
      <family val="2"/>
    </font>
    <font>
      <sz val="10"/>
      <color theme="1"/>
      <name val="Arial Narrow"/>
      <family val="2"/>
    </font>
    <font>
      <b/>
      <sz val="20"/>
      <color theme="1"/>
      <name val="Arial"/>
      <family val="2"/>
    </font>
  </fonts>
  <fills count="6">
    <fill>
      <patternFill patternType="none"/>
    </fill>
    <fill>
      <patternFill patternType="gray125"/>
    </fill>
    <fill>
      <patternFill patternType="solid">
        <fgColor rgb="FFD9D9D9"/>
        <bgColor indexed="64"/>
      </patternFill>
    </fill>
    <fill>
      <patternFill patternType="solid">
        <fgColor rgb="FF92D050"/>
        <bgColor indexed="64"/>
      </patternFill>
    </fill>
    <fill>
      <patternFill patternType="solid">
        <fgColor theme="4" tint="0.79998168889431442"/>
        <bgColor indexed="64"/>
      </patternFill>
    </fill>
    <fill>
      <patternFill patternType="solid">
        <fgColor rgb="FFFFFF00"/>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6">
    <xf numFmtId="0" fontId="0" fillId="0" borderId="0"/>
    <xf numFmtId="0" fontId="5" fillId="0" borderId="0"/>
    <xf numFmtId="44" fontId="5"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5" fillId="0" borderId="0" applyFont="0" applyFill="0" applyBorder="0" applyAlignment="0" applyProtection="0"/>
  </cellStyleXfs>
  <cellXfs count="136">
    <xf numFmtId="0" fontId="0" fillId="0" borderId="0" xfId="0"/>
    <xf numFmtId="0" fontId="0" fillId="0" borderId="0" xfId="0" applyAlignment="1">
      <alignment horizontal="center"/>
    </xf>
    <xf numFmtId="0" fontId="0" fillId="0" borderId="0" xfId="0" applyAlignment="1">
      <alignment vertical="center"/>
    </xf>
    <xf numFmtId="0" fontId="4" fillId="0" borderId="4" xfId="0" applyFont="1" applyBorder="1" applyAlignment="1">
      <alignment horizontal="justify" vertical="center"/>
    </xf>
    <xf numFmtId="0" fontId="6" fillId="2" borderId="4" xfId="0" applyFont="1" applyFill="1" applyBorder="1" applyAlignment="1">
      <alignment horizontal="justify" vertical="center"/>
    </xf>
    <xf numFmtId="0" fontId="6" fillId="2" borderId="4" xfId="0" applyFont="1" applyFill="1" applyBorder="1" applyAlignment="1">
      <alignment horizontal="center" vertical="center"/>
    </xf>
    <xf numFmtId="0" fontId="3" fillId="2" borderId="3" xfId="0" applyFont="1" applyFill="1" applyBorder="1" applyAlignment="1">
      <alignment horizontal="center" vertical="center"/>
    </xf>
    <xf numFmtId="0" fontId="3" fillId="0" borderId="3" xfId="0" applyFont="1" applyBorder="1" applyAlignment="1">
      <alignment horizontal="center" vertical="center"/>
    </xf>
    <xf numFmtId="0" fontId="1" fillId="0" borderId="1" xfId="0" applyFont="1" applyBorder="1" applyAlignment="1">
      <alignment horizontal="right" vertical="center"/>
    </xf>
    <xf numFmtId="0" fontId="10" fillId="0" borderId="0" xfId="0" applyFont="1" applyAlignment="1">
      <alignment vertical="center"/>
    </xf>
    <xf numFmtId="0" fontId="4" fillId="0" borderId="9" xfId="0" applyFont="1" applyBorder="1" applyAlignment="1">
      <alignment vertical="center"/>
    </xf>
    <xf numFmtId="0" fontId="4" fillId="0" borderId="0" xfId="0" applyFont="1" applyAlignment="1">
      <alignment vertical="center"/>
    </xf>
    <xf numFmtId="0" fontId="4" fillId="0" borderId="10" xfId="0" applyFont="1" applyBorder="1" applyAlignment="1">
      <alignment vertical="center"/>
    </xf>
    <xf numFmtId="0" fontId="11" fillId="0" borderId="0" xfId="0" applyFont="1" applyAlignment="1">
      <alignment vertical="center"/>
    </xf>
    <xf numFmtId="0" fontId="2" fillId="0" borderId="0" xfId="0" applyFont="1" applyAlignment="1">
      <alignment vertical="center"/>
    </xf>
    <xf numFmtId="0" fontId="4" fillId="0" borderId="11" xfId="0" applyFont="1" applyBorder="1" applyAlignment="1">
      <alignment vertical="center"/>
    </xf>
    <xf numFmtId="0" fontId="4" fillId="0" borderId="6" xfId="0" applyFont="1" applyBorder="1" applyAlignment="1">
      <alignment vertical="center"/>
    </xf>
    <xf numFmtId="0" fontId="4" fillId="0" borderId="4" xfId="0" applyFont="1" applyBorder="1" applyAlignment="1">
      <alignment vertical="center"/>
    </xf>
    <xf numFmtId="0" fontId="4" fillId="0" borderId="1" xfId="0" applyFont="1" applyBorder="1" applyAlignment="1">
      <alignment horizontal="left" vertical="center" wrapText="1" indent="2"/>
    </xf>
    <xf numFmtId="0" fontId="4" fillId="0" borderId="1" xfId="0" applyFont="1" applyBorder="1" applyAlignment="1">
      <alignment vertical="center" wrapText="1"/>
    </xf>
    <xf numFmtId="164" fontId="4" fillId="0" borderId="1" xfId="0" applyNumberFormat="1" applyFont="1" applyBorder="1" applyAlignment="1">
      <alignment horizontal="center" vertical="center" wrapText="1"/>
    </xf>
    <xf numFmtId="164" fontId="3" fillId="0" borderId="4" xfId="0" applyNumberFormat="1" applyFont="1" applyBorder="1" applyAlignment="1">
      <alignment horizontal="center" vertical="center" wrapText="1"/>
    </xf>
    <xf numFmtId="0" fontId="4" fillId="0" borderId="2" xfId="0" applyFont="1" applyBorder="1" applyAlignment="1">
      <alignment horizontal="left" vertical="center" wrapText="1" indent="3"/>
    </xf>
    <xf numFmtId="0" fontId="4" fillId="0" borderId="3" xfId="0" applyFont="1" applyBorder="1" applyAlignment="1">
      <alignment horizontal="left" vertical="center" wrapText="1" indent="2"/>
    </xf>
    <xf numFmtId="0" fontId="4" fillId="0" borderId="4" xfId="0" applyFont="1" applyBorder="1" applyAlignment="1">
      <alignment horizontal="left" vertical="center" wrapText="1" indent="3"/>
    </xf>
    <xf numFmtId="0" fontId="13" fillId="0" borderId="0" xfId="0" applyFont="1" applyAlignment="1">
      <alignment vertical="center"/>
    </xf>
    <xf numFmtId="0" fontId="14" fillId="0" borderId="0" xfId="0" applyFont="1" applyAlignment="1">
      <alignment vertical="center"/>
    </xf>
    <xf numFmtId="0" fontId="16" fillId="0" borderId="0" xfId="0" applyFont="1" applyAlignment="1">
      <alignment vertical="center"/>
    </xf>
    <xf numFmtId="0" fontId="4" fillId="0" borderId="4" xfId="0" applyFont="1" applyBorder="1" applyAlignment="1">
      <alignment vertical="center" wrapText="1"/>
    </xf>
    <xf numFmtId="164" fontId="4" fillId="0" borderId="4" xfId="0" applyNumberFormat="1" applyFont="1" applyBorder="1" applyAlignment="1">
      <alignment horizontal="center" vertical="center" wrapText="1"/>
    </xf>
    <xf numFmtId="0" fontId="4" fillId="0" borderId="3" xfId="0" applyFont="1" applyBorder="1" applyAlignment="1">
      <alignment vertical="center" wrapText="1"/>
    </xf>
    <xf numFmtId="0" fontId="3" fillId="0" borderId="12" xfId="0" applyFont="1" applyBorder="1" applyAlignment="1">
      <alignment horizontal="right" vertical="center" wrapText="1"/>
    </xf>
    <xf numFmtId="164" fontId="3" fillId="0" borderId="12" xfId="0" applyNumberFormat="1" applyFont="1" applyBorder="1" applyAlignment="1">
      <alignment horizontal="center" vertical="center" wrapText="1"/>
    </xf>
    <xf numFmtId="0" fontId="0" fillId="0" borderId="5" xfId="0" applyBorder="1"/>
    <xf numFmtId="0" fontId="4" fillId="0" borderId="3" xfId="0" applyFont="1" applyBorder="1" applyAlignment="1">
      <alignment horizontal="center" vertical="center"/>
    </xf>
    <xf numFmtId="164" fontId="4" fillId="0" borderId="4" xfId="0" applyNumberFormat="1" applyFont="1" applyBorder="1" applyAlignment="1">
      <alignment horizontal="left" vertical="center" wrapText="1"/>
    </xf>
    <xf numFmtId="0" fontId="8" fillId="0" borderId="0" xfId="0" applyFont="1"/>
    <xf numFmtId="0" fontId="4" fillId="0" borderId="1" xfId="0" applyFont="1" applyBorder="1" applyAlignment="1">
      <alignment horizontal="center" vertical="center"/>
    </xf>
    <xf numFmtId="0" fontId="4" fillId="0" borderId="2" xfId="0" applyFont="1" applyBorder="1" applyAlignment="1">
      <alignment vertical="center" wrapText="1"/>
    </xf>
    <xf numFmtId="164" fontId="4" fillId="0" borderId="2" xfId="0" applyNumberFormat="1" applyFont="1" applyBorder="1" applyAlignment="1">
      <alignment horizontal="left" vertical="center" wrapText="1"/>
    </xf>
    <xf numFmtId="0" fontId="0" fillId="0" borderId="10" xfId="0" applyBorder="1"/>
    <xf numFmtId="0" fontId="0" fillId="0" borderId="1" xfId="0" applyBorder="1" applyAlignment="1">
      <alignment horizontal="center"/>
    </xf>
    <xf numFmtId="164" fontId="4" fillId="0" borderId="2" xfId="0" applyNumberFormat="1" applyFont="1" applyBorder="1" applyAlignment="1">
      <alignment horizontal="center" vertical="center" wrapText="1"/>
    </xf>
    <xf numFmtId="0" fontId="4" fillId="0" borderId="2" xfId="0" applyFont="1" applyBorder="1" applyAlignment="1">
      <alignment horizontal="justify" vertical="center"/>
    </xf>
    <xf numFmtId="0" fontId="2" fillId="0" borderId="11" xfId="0" applyFont="1" applyBorder="1" applyAlignment="1">
      <alignment horizontal="center" vertical="center"/>
    </xf>
    <xf numFmtId="0" fontId="2" fillId="0" borderId="6" xfId="0" applyFont="1" applyBorder="1" applyAlignment="1">
      <alignment horizontal="center" vertical="center"/>
    </xf>
    <xf numFmtId="0" fontId="2" fillId="0" borderId="4" xfId="0" applyFont="1" applyBorder="1" applyAlignment="1">
      <alignment horizontal="center" vertical="center"/>
    </xf>
    <xf numFmtId="44" fontId="0" fillId="0" borderId="0" xfId="3" applyFont="1"/>
    <xf numFmtId="0" fontId="4" fillId="0" borderId="16" xfId="0" applyFont="1" applyBorder="1" applyAlignment="1">
      <alignment horizontal="center"/>
    </xf>
    <xf numFmtId="0" fontId="4" fillId="0" borderId="15" xfId="0" applyFont="1" applyBorder="1"/>
    <xf numFmtId="44" fontId="4" fillId="0" borderId="17" xfId="3" applyFont="1" applyBorder="1" applyAlignment="1">
      <alignment horizontal="center" vertical="center"/>
    </xf>
    <xf numFmtId="0" fontId="3" fillId="0" borderId="16" xfId="0" applyFont="1" applyBorder="1" applyAlignment="1">
      <alignment horizontal="center"/>
    </xf>
    <xf numFmtId="0" fontId="4" fillId="0" borderId="13" xfId="0" applyFont="1" applyBorder="1"/>
    <xf numFmtId="6" fontId="4" fillId="0" borderId="13" xfId="0" applyNumberFormat="1" applyFont="1" applyBorder="1"/>
    <xf numFmtId="6" fontId="4" fillId="0" borderId="13" xfId="0" applyNumberFormat="1" applyFont="1" applyBorder="1" applyAlignment="1">
      <alignment horizontal="right"/>
    </xf>
    <xf numFmtId="0" fontId="4" fillId="0" borderId="13" xfId="0" applyFont="1" applyBorder="1" applyAlignment="1">
      <alignment horizontal="right"/>
    </xf>
    <xf numFmtId="0" fontId="4" fillId="0" borderId="18" xfId="0" applyFont="1" applyBorder="1" applyAlignment="1">
      <alignment horizontal="center"/>
    </xf>
    <xf numFmtId="0" fontId="4" fillId="0" borderId="14" xfId="0" applyFont="1" applyBorder="1" applyAlignment="1">
      <alignment horizontal="right"/>
    </xf>
    <xf numFmtId="44" fontId="4" fillId="0" borderId="19" xfId="3" applyFont="1" applyBorder="1" applyAlignment="1">
      <alignment horizontal="center" vertical="center"/>
    </xf>
    <xf numFmtId="0" fontId="4" fillId="0" borderId="20" xfId="0" applyFont="1" applyBorder="1" applyAlignment="1">
      <alignment horizontal="center"/>
    </xf>
    <xf numFmtId="6" fontId="4" fillId="0" borderId="21" xfId="0" applyNumberFormat="1" applyFont="1" applyBorder="1" applyAlignment="1">
      <alignment horizontal="right"/>
    </xf>
    <xf numFmtId="44" fontId="3" fillId="0" borderId="22" xfId="3" applyFont="1" applyBorder="1" applyAlignment="1">
      <alignment horizontal="center" vertical="center"/>
    </xf>
    <xf numFmtId="164" fontId="0" fillId="0" borderId="2" xfId="0" applyNumberFormat="1" applyBorder="1" applyAlignment="1">
      <alignment horizontal="center" vertical="center"/>
    </xf>
    <xf numFmtId="0" fontId="0" fillId="0" borderId="7" xfId="0" applyBorder="1" applyAlignment="1">
      <alignment horizontal="center" vertical="center"/>
    </xf>
    <xf numFmtId="0" fontId="0" fillId="0" borderId="2" xfId="0" applyBorder="1" applyAlignment="1">
      <alignment horizontal="center" vertical="center"/>
    </xf>
    <xf numFmtId="0" fontId="1" fillId="0" borderId="0" xfId="0" applyFont="1" applyAlignment="1">
      <alignment horizontal="center" vertical="center"/>
    </xf>
    <xf numFmtId="0" fontId="4" fillId="0" borderId="24" xfId="0" applyFont="1" applyBorder="1" applyAlignment="1">
      <alignment horizontal="justify" vertical="center"/>
    </xf>
    <xf numFmtId="164" fontId="0" fillId="0" borderId="25" xfId="0" applyNumberFormat="1" applyBorder="1" applyAlignment="1">
      <alignment horizontal="center" vertical="center"/>
    </xf>
    <xf numFmtId="0" fontId="4" fillId="0" borderId="13" xfId="0" applyFont="1" applyBorder="1" applyAlignment="1">
      <alignment horizontal="justify" vertical="center"/>
    </xf>
    <xf numFmtId="164" fontId="0" fillId="0" borderId="17" xfId="0" applyNumberFormat="1" applyBorder="1" applyAlignment="1">
      <alignment horizontal="center" vertical="center"/>
    </xf>
    <xf numFmtId="164" fontId="0" fillId="0" borderId="19" xfId="0" applyNumberFormat="1" applyBorder="1" applyAlignment="1">
      <alignment horizontal="center" vertical="center"/>
    </xf>
    <xf numFmtId="0" fontId="3" fillId="0" borderId="4" xfId="0" applyFont="1" applyBorder="1" applyAlignment="1">
      <alignment horizontal="justify" vertical="center"/>
    </xf>
    <xf numFmtId="6" fontId="0" fillId="0" borderId="0" xfId="0" applyNumberFormat="1"/>
    <xf numFmtId="0" fontId="4" fillId="0" borderId="13" xfId="0" applyFont="1" applyBorder="1" applyAlignment="1">
      <alignment wrapText="1"/>
    </xf>
    <xf numFmtId="0" fontId="3" fillId="0" borderId="16" xfId="0" applyFont="1" applyBorder="1" applyAlignment="1">
      <alignment horizontal="center" vertical="top"/>
    </xf>
    <xf numFmtId="44" fontId="4" fillId="0" borderId="17" xfId="3" applyFont="1" applyFill="1" applyBorder="1" applyAlignment="1">
      <alignment horizontal="center" vertical="center"/>
    </xf>
    <xf numFmtId="0" fontId="4" fillId="5" borderId="4" xfId="0" applyFont="1" applyFill="1" applyBorder="1" applyAlignment="1">
      <alignment horizontal="justify" vertical="center"/>
    </xf>
    <xf numFmtId="164" fontId="0" fillId="5" borderId="2" xfId="0" applyNumberFormat="1" applyFill="1" applyBorder="1" applyAlignment="1">
      <alignment horizontal="center" vertical="center"/>
    </xf>
    <xf numFmtId="0" fontId="0" fillId="5" borderId="7" xfId="0" applyFill="1" applyBorder="1" applyAlignment="1">
      <alignment horizontal="center" vertical="center"/>
    </xf>
    <xf numFmtId="0" fontId="0" fillId="5" borderId="1" xfId="0" applyFill="1" applyBorder="1" applyAlignment="1">
      <alignment horizontal="right" vertical="center"/>
    </xf>
    <xf numFmtId="0" fontId="4" fillId="5" borderId="2" xfId="0" applyFont="1" applyFill="1" applyBorder="1" applyAlignment="1">
      <alignment horizontal="justify" vertical="center" wrapText="1"/>
    </xf>
    <xf numFmtId="0" fontId="3" fillId="5" borderId="1" xfId="0" applyFont="1" applyFill="1" applyBorder="1" applyAlignment="1">
      <alignment horizontal="center" vertical="center"/>
    </xf>
    <xf numFmtId="0" fontId="3" fillId="5" borderId="3" xfId="0" applyFont="1" applyFill="1" applyBorder="1" applyAlignment="1">
      <alignment horizontal="center" vertical="center"/>
    </xf>
    <xf numFmtId="164" fontId="1" fillId="0" borderId="2" xfId="0" applyNumberFormat="1" applyFont="1" applyBorder="1" applyAlignment="1">
      <alignment horizontal="center" vertical="center"/>
    </xf>
    <xf numFmtId="0" fontId="20" fillId="0" borderId="3" xfId="0" applyFont="1" applyBorder="1" applyAlignment="1">
      <alignment horizontal="center" vertical="center"/>
    </xf>
    <xf numFmtId="0" fontId="4" fillId="0" borderId="27" xfId="0" applyFont="1" applyBorder="1" applyAlignment="1">
      <alignment horizontal="justify" vertical="center"/>
    </xf>
    <xf numFmtId="164" fontId="0" fillId="0" borderId="4" xfId="0" applyNumberFormat="1" applyBorder="1" applyAlignment="1">
      <alignment horizontal="center" vertical="center"/>
    </xf>
    <xf numFmtId="164" fontId="0" fillId="0" borderId="1" xfId="0" applyNumberFormat="1" applyBorder="1" applyAlignment="1">
      <alignment horizontal="center" vertical="center"/>
    </xf>
    <xf numFmtId="0" fontId="4" fillId="0" borderId="3" xfId="0" applyFont="1" applyBorder="1" applyAlignment="1">
      <alignment horizontal="left" vertical="center" indent="4"/>
    </xf>
    <xf numFmtId="0" fontId="4" fillId="0" borderId="23" xfId="0" applyFont="1" applyBorder="1" applyAlignment="1">
      <alignment horizontal="left" vertical="center" indent="4"/>
    </xf>
    <xf numFmtId="0" fontId="4" fillId="0" borderId="16" xfId="0" applyFont="1" applyBorder="1" applyAlignment="1">
      <alignment horizontal="left" vertical="center" indent="4"/>
    </xf>
    <xf numFmtId="49" fontId="4" fillId="0" borderId="26" xfId="0" applyNumberFormat="1" applyFont="1" applyBorder="1" applyAlignment="1">
      <alignment horizontal="left" vertical="center" indent="4"/>
    </xf>
    <xf numFmtId="0" fontId="4" fillId="0" borderId="1" xfId="0" applyFont="1" applyBorder="1" applyAlignment="1">
      <alignment horizontal="justify" vertical="center"/>
    </xf>
    <xf numFmtId="0" fontId="1" fillId="0" borderId="0" xfId="0" applyFont="1" applyAlignment="1">
      <alignment horizontal="center"/>
    </xf>
    <xf numFmtId="0" fontId="22" fillId="0" borderId="0" xfId="0" applyFont="1" applyAlignment="1">
      <alignment horizontal="left" vertical="center"/>
    </xf>
    <xf numFmtId="0" fontId="4" fillId="0" borderId="1" xfId="0" applyFont="1" applyBorder="1" applyAlignment="1">
      <alignment horizontal="left" vertical="center" indent="4"/>
    </xf>
    <xf numFmtId="0" fontId="22" fillId="0" borderId="0" xfId="0" applyFont="1"/>
    <xf numFmtId="0" fontId="21" fillId="0" borderId="0" xfId="0" applyFont="1" applyAlignment="1">
      <alignment horizontal="center" vertical="center"/>
    </xf>
    <xf numFmtId="0" fontId="4" fillId="0" borderId="0" xfId="0" applyFont="1" applyAlignment="1">
      <alignment horizontal="left" vertical="center"/>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9" fillId="4" borderId="2" xfId="0" applyFont="1" applyFill="1" applyBorder="1" applyAlignment="1">
      <alignment horizontal="center" vertical="center"/>
    </xf>
    <xf numFmtId="0" fontId="14" fillId="0" borderId="7" xfId="0" applyFont="1" applyBorder="1" applyAlignment="1">
      <alignment horizontal="center" vertical="center"/>
    </xf>
    <xf numFmtId="0" fontId="14" fillId="0" borderId="8" xfId="0" applyFont="1" applyBorder="1" applyAlignment="1">
      <alignment horizontal="center" vertical="center"/>
    </xf>
    <xf numFmtId="0" fontId="14" fillId="0" borderId="2"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2" xfId="0" applyFont="1" applyBorder="1" applyAlignment="1">
      <alignment horizontal="center" vertical="center"/>
    </xf>
    <xf numFmtId="0" fontId="2" fillId="0" borderId="0" xfId="0" applyFont="1" applyAlignment="1">
      <alignment horizontal="center" vertical="center"/>
    </xf>
    <xf numFmtId="0" fontId="4" fillId="0" borderId="6" xfId="0" applyFont="1" applyBorder="1" applyAlignment="1">
      <alignment horizontal="center" vertical="center"/>
    </xf>
    <xf numFmtId="0" fontId="22" fillId="0" borderId="0" xfId="0" applyFont="1" applyAlignment="1">
      <alignment horizontal="left" vertical="center"/>
    </xf>
    <xf numFmtId="0" fontId="23" fillId="3" borderId="7" xfId="0" applyFont="1" applyFill="1" applyBorder="1" applyAlignment="1">
      <alignment horizontal="center"/>
    </xf>
    <xf numFmtId="0" fontId="23" fillId="3" borderId="8" xfId="0" applyFont="1" applyFill="1" applyBorder="1" applyAlignment="1">
      <alignment horizontal="center"/>
    </xf>
    <xf numFmtId="0" fontId="23" fillId="3" borderId="2" xfId="0" applyFont="1" applyFill="1" applyBorder="1" applyAlignment="1">
      <alignment horizontal="center"/>
    </xf>
    <xf numFmtId="0" fontId="0" fillId="0" borderId="8" xfId="0" applyBorder="1" applyAlignment="1">
      <alignment horizontal="center"/>
    </xf>
    <xf numFmtId="0" fontId="0" fillId="0" borderId="2" xfId="0" applyBorder="1" applyAlignment="1">
      <alignment horizontal="center"/>
    </xf>
    <xf numFmtId="0" fontId="3" fillId="0" borderId="7" xfId="0" applyFont="1" applyBorder="1" applyAlignment="1">
      <alignment horizontal="left" vertical="center"/>
    </xf>
    <xf numFmtId="0" fontId="3" fillId="0" borderId="2" xfId="0" applyFont="1" applyBorder="1" applyAlignment="1">
      <alignment horizontal="left"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2" xfId="0" applyFont="1" applyBorder="1" applyAlignment="1">
      <alignment horizontal="center" vertical="center"/>
    </xf>
    <xf numFmtId="0" fontId="18"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2" xfId="0" applyFont="1" applyBorder="1" applyAlignment="1">
      <alignment horizontal="center" vertical="center"/>
    </xf>
    <xf numFmtId="0" fontId="3" fillId="0" borderId="7" xfId="0" applyFont="1" applyBorder="1" applyAlignment="1">
      <alignment horizontal="justify" vertical="center"/>
    </xf>
    <xf numFmtId="0" fontId="0" fillId="0" borderId="2" xfId="0" applyBorder="1" applyAlignment="1">
      <alignment vertical="center"/>
    </xf>
    <xf numFmtId="0" fontId="20" fillId="0" borderId="8" xfId="0" applyFont="1" applyBorder="1" applyAlignment="1">
      <alignment horizontal="justify" vertical="center"/>
    </xf>
    <xf numFmtId="0" fontId="3" fillId="0" borderId="2" xfId="0" applyFont="1" applyBorder="1" applyAlignment="1">
      <alignment horizontal="justify" vertical="center"/>
    </xf>
    <xf numFmtId="0" fontId="20" fillId="0" borderId="7" xfId="0" applyFont="1" applyBorder="1" applyAlignment="1">
      <alignment horizontal="justify" vertical="center"/>
    </xf>
    <xf numFmtId="0" fontId="0" fillId="0" borderId="0" xfId="0" applyAlignment="1">
      <alignment horizontal="center"/>
    </xf>
    <xf numFmtId="0" fontId="2" fillId="0" borderId="11" xfId="0" applyFont="1" applyBorder="1" applyAlignment="1">
      <alignment horizontal="center" vertical="center"/>
    </xf>
    <xf numFmtId="0" fontId="2" fillId="0" borderId="6" xfId="0" applyFont="1" applyBorder="1" applyAlignment="1">
      <alignment horizontal="center" vertical="center"/>
    </xf>
    <xf numFmtId="0" fontId="2" fillId="0" borderId="4" xfId="0" applyFont="1" applyBorder="1" applyAlignment="1">
      <alignment horizontal="center" vertical="center"/>
    </xf>
  </cellXfs>
  <cellStyles count="6">
    <cellStyle name="Currency" xfId="3" builtinId="4"/>
    <cellStyle name="Currency 2" xfId="2" xr:uid="{A54DD08C-9180-4F84-8C9A-B8A3CE63D57C}"/>
    <cellStyle name="Currency 2 2" xfId="5" xr:uid="{905C4B4A-CFCC-4A44-AEFD-37FEBB407203}"/>
    <cellStyle name="Currency 3" xfId="4" xr:uid="{1B3529D1-88DD-4390-B2F0-C04DCA8C346A}"/>
    <cellStyle name="Normal" xfId="0" builtinId="0"/>
    <cellStyle name="Normal 2" xfId="1" xr:uid="{C6BA48D5-E04A-4F8C-9321-847F58C0F0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19" Type="http://schemas.openxmlformats.org/officeDocument/2006/relationships/customXml" Target="../customXml/item6.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18DED-266D-4665-BB03-E40D7E4AA844}">
  <dimension ref="A1:J58"/>
  <sheetViews>
    <sheetView tabSelected="1" workbookViewId="0">
      <selection activeCell="H22" sqref="H22"/>
    </sheetView>
  </sheetViews>
  <sheetFormatPr defaultRowHeight="14.5" x14ac:dyDescent="0.35"/>
  <cols>
    <col min="1" max="1" width="4.81640625" bestFit="1" customWidth="1"/>
    <col min="2" max="2" width="62.453125" customWidth="1"/>
    <col min="3" max="3" width="15.54296875" style="47" customWidth="1"/>
  </cols>
  <sheetData>
    <row r="1" spans="2:5" x14ac:dyDescent="0.35">
      <c r="B1" s="93" t="s">
        <v>229</v>
      </c>
    </row>
    <row r="2" spans="2:5" x14ac:dyDescent="0.35">
      <c r="B2" s="65" t="s">
        <v>123</v>
      </c>
    </row>
    <row r="3" spans="2:5" x14ac:dyDescent="0.35">
      <c r="B3" s="65"/>
    </row>
    <row r="4" spans="2:5" x14ac:dyDescent="0.35">
      <c r="B4" s="110" t="s">
        <v>205</v>
      </c>
      <c r="C4" s="110"/>
      <c r="D4" s="110"/>
      <c r="E4" s="110"/>
    </row>
    <row r="5" spans="2:5" x14ac:dyDescent="0.35">
      <c r="B5" s="65"/>
    </row>
    <row r="6" spans="2:5" x14ac:dyDescent="0.35">
      <c r="B6" s="96" t="s">
        <v>225</v>
      </c>
      <c r="C6" s="97"/>
      <c r="D6" s="97"/>
      <c r="E6" s="97"/>
    </row>
    <row r="7" spans="2:5" x14ac:dyDescent="0.35">
      <c r="B7" s="110" t="s">
        <v>226</v>
      </c>
      <c r="C7" s="110"/>
      <c r="D7" s="110"/>
      <c r="E7" s="110"/>
    </row>
    <row r="8" spans="2:5" x14ac:dyDescent="0.35">
      <c r="B8" s="110" t="s">
        <v>227</v>
      </c>
      <c r="C8" s="110"/>
      <c r="D8" s="110"/>
      <c r="E8" s="110"/>
    </row>
    <row r="9" spans="2:5" x14ac:dyDescent="0.35">
      <c r="B9" s="65"/>
    </row>
    <row r="10" spans="2:5" x14ac:dyDescent="0.35">
      <c r="B10" s="110" t="s">
        <v>206</v>
      </c>
      <c r="C10" s="110"/>
      <c r="D10" s="110"/>
      <c r="E10" s="110"/>
    </row>
    <row r="11" spans="2:5" x14ac:dyDescent="0.35">
      <c r="B11" s="110" t="s">
        <v>207</v>
      </c>
      <c r="C11" s="110"/>
      <c r="D11" s="110"/>
      <c r="E11" s="110"/>
    </row>
    <row r="12" spans="2:5" x14ac:dyDescent="0.35">
      <c r="B12" s="110" t="s">
        <v>208</v>
      </c>
      <c r="C12" s="110"/>
      <c r="D12" s="110"/>
      <c r="E12" s="110"/>
    </row>
    <row r="13" spans="2:5" x14ac:dyDescent="0.35">
      <c r="B13" s="110" t="s">
        <v>209</v>
      </c>
      <c r="C13" s="110"/>
      <c r="D13" s="110"/>
      <c r="E13" s="110"/>
    </row>
    <row r="14" spans="2:5" x14ac:dyDescent="0.35">
      <c r="B14" s="110" t="s">
        <v>210</v>
      </c>
      <c r="C14" s="110"/>
      <c r="D14" s="110"/>
      <c r="E14" s="110"/>
    </row>
    <row r="15" spans="2:5" x14ac:dyDescent="0.35">
      <c r="B15" s="110" t="s">
        <v>211</v>
      </c>
      <c r="C15" s="110"/>
      <c r="D15" s="110"/>
      <c r="E15" s="110"/>
    </row>
    <row r="16" spans="2:5" x14ac:dyDescent="0.35">
      <c r="B16" s="94" t="s">
        <v>212</v>
      </c>
      <c r="C16" s="94"/>
      <c r="D16" s="94"/>
      <c r="E16" s="94"/>
    </row>
    <row r="17" spans="1:10" ht="15" thickBot="1" x14ac:dyDescent="0.4">
      <c r="B17" s="65"/>
    </row>
    <row r="18" spans="1:10" ht="25.5" thickBot="1" x14ac:dyDescent="0.55000000000000004">
      <c r="A18" s="111" t="s">
        <v>230</v>
      </c>
      <c r="B18" s="112"/>
      <c r="C18" s="113"/>
    </row>
    <row r="19" spans="1:10" ht="15" thickBot="1" x14ac:dyDescent="0.4">
      <c r="A19" s="114"/>
      <c r="B19" s="114"/>
      <c r="C19" s="115"/>
    </row>
    <row r="20" spans="1:10" ht="15" thickBot="1" x14ac:dyDescent="0.4">
      <c r="A20" s="6" t="s">
        <v>0</v>
      </c>
      <c r="B20" s="4" t="s">
        <v>1</v>
      </c>
      <c r="C20" s="5" t="s">
        <v>2</v>
      </c>
    </row>
    <row r="21" spans="1:10" x14ac:dyDescent="0.35">
      <c r="A21" s="48"/>
      <c r="B21" s="49"/>
      <c r="C21" s="50" t="s">
        <v>3</v>
      </c>
    </row>
    <row r="22" spans="1:10" x14ac:dyDescent="0.35">
      <c r="A22" s="51">
        <v>1</v>
      </c>
      <c r="B22" s="52" t="s">
        <v>189</v>
      </c>
      <c r="C22" s="50">
        <f>'1 Trades &amp; Prelims'!C73+'1 Trades &amp; Prelims'!C68</f>
        <v>0</v>
      </c>
    </row>
    <row r="23" spans="1:10" x14ac:dyDescent="0.35">
      <c r="A23" s="51"/>
      <c r="B23" s="52"/>
      <c r="C23" s="50"/>
    </row>
    <row r="24" spans="1:10" x14ac:dyDescent="0.35">
      <c r="A24" s="51">
        <v>2</v>
      </c>
      <c r="B24" s="52" t="s">
        <v>192</v>
      </c>
      <c r="C24" s="50">
        <f>'2 Hydraulic'!C19</f>
        <v>0</v>
      </c>
    </row>
    <row r="25" spans="1:10" x14ac:dyDescent="0.35">
      <c r="A25" s="51"/>
      <c r="B25" s="52"/>
      <c r="C25" s="50"/>
    </row>
    <row r="26" spans="1:10" x14ac:dyDescent="0.35">
      <c r="A26" s="51">
        <v>3</v>
      </c>
      <c r="B26" s="52" t="s">
        <v>191</v>
      </c>
      <c r="C26" s="50">
        <f>'3 Wet Fire'!C15</f>
        <v>0</v>
      </c>
    </row>
    <row r="27" spans="1:10" x14ac:dyDescent="0.35">
      <c r="A27" s="51"/>
      <c r="B27" s="53"/>
      <c r="C27" s="50"/>
    </row>
    <row r="28" spans="1:10" x14ac:dyDescent="0.35">
      <c r="A28" s="51">
        <v>4</v>
      </c>
      <c r="B28" s="52" t="s">
        <v>190</v>
      </c>
      <c r="C28" s="50">
        <f>'4 Dry fire'!C18</f>
        <v>0</v>
      </c>
    </row>
    <row r="29" spans="1:10" x14ac:dyDescent="0.35">
      <c r="A29" s="51"/>
      <c r="B29" s="53"/>
      <c r="C29" s="50"/>
    </row>
    <row r="30" spans="1:10" x14ac:dyDescent="0.35">
      <c r="A30" s="51">
        <v>5</v>
      </c>
      <c r="B30" s="52" t="s">
        <v>193</v>
      </c>
      <c r="C30" s="50">
        <f>'5 Electrical'!C21</f>
        <v>0</v>
      </c>
    </row>
    <row r="31" spans="1:10" x14ac:dyDescent="0.35">
      <c r="A31" s="51"/>
      <c r="B31" s="52"/>
      <c r="C31" s="50"/>
      <c r="J31" s="72"/>
    </row>
    <row r="32" spans="1:10" x14ac:dyDescent="0.35">
      <c r="A32" s="51">
        <v>6</v>
      </c>
      <c r="B32" s="52" t="s">
        <v>194</v>
      </c>
      <c r="C32" s="50">
        <f>'6 Comms'!C16</f>
        <v>0</v>
      </c>
    </row>
    <row r="33" spans="1:3" x14ac:dyDescent="0.35">
      <c r="A33" s="51"/>
      <c r="B33" s="52"/>
      <c r="C33" s="50"/>
    </row>
    <row r="34" spans="1:3" x14ac:dyDescent="0.35">
      <c r="A34" s="51">
        <v>7</v>
      </c>
      <c r="B34" s="52" t="s">
        <v>195</v>
      </c>
      <c r="C34" s="50">
        <f>'7 Security'!C14</f>
        <v>0</v>
      </c>
    </row>
    <row r="35" spans="1:3" x14ac:dyDescent="0.35">
      <c r="A35" s="51"/>
      <c r="B35" s="52"/>
      <c r="C35" s="50"/>
    </row>
    <row r="36" spans="1:3" x14ac:dyDescent="0.35">
      <c r="A36" s="51">
        <v>8</v>
      </c>
      <c r="B36" s="52" t="s">
        <v>196</v>
      </c>
      <c r="C36" s="50">
        <f>'8 Mechanical'!C18</f>
        <v>0</v>
      </c>
    </row>
    <row r="37" spans="1:3" x14ac:dyDescent="0.35">
      <c r="A37" s="51"/>
      <c r="B37" s="52"/>
      <c r="C37" s="50"/>
    </row>
    <row r="38" spans="1:3" x14ac:dyDescent="0.35">
      <c r="A38" s="51">
        <v>9</v>
      </c>
      <c r="B38" s="52" t="s">
        <v>122</v>
      </c>
      <c r="C38" s="75">
        <v>1000</v>
      </c>
    </row>
    <row r="39" spans="1:3" x14ac:dyDescent="0.35">
      <c r="A39" s="51"/>
      <c r="B39" s="52"/>
      <c r="C39" s="75"/>
    </row>
    <row r="40" spans="1:3" x14ac:dyDescent="0.35">
      <c r="A40" s="51">
        <v>10</v>
      </c>
      <c r="B40" s="52" t="s">
        <v>182</v>
      </c>
      <c r="C40" s="75">
        <v>4000</v>
      </c>
    </row>
    <row r="41" spans="1:3" x14ac:dyDescent="0.35">
      <c r="A41" s="51"/>
      <c r="B41" s="52"/>
      <c r="C41" s="50"/>
    </row>
    <row r="42" spans="1:3" ht="26" x14ac:dyDescent="0.35">
      <c r="A42" s="74">
        <v>11</v>
      </c>
      <c r="B42" s="73" t="s">
        <v>183</v>
      </c>
      <c r="C42" s="50">
        <v>2000</v>
      </c>
    </row>
    <row r="43" spans="1:3" x14ac:dyDescent="0.35">
      <c r="A43" s="51"/>
      <c r="B43" s="52"/>
      <c r="C43" s="50"/>
    </row>
    <row r="44" spans="1:3" ht="38.5" x14ac:dyDescent="0.35">
      <c r="A44" s="74">
        <v>12</v>
      </c>
      <c r="B44" s="73" t="s">
        <v>184</v>
      </c>
      <c r="C44" s="50">
        <v>10000</v>
      </c>
    </row>
    <row r="45" spans="1:3" x14ac:dyDescent="0.35">
      <c r="A45" s="51"/>
      <c r="B45" s="52"/>
      <c r="C45" s="50"/>
    </row>
    <row r="46" spans="1:3" x14ac:dyDescent="0.35">
      <c r="A46" s="51">
        <v>13</v>
      </c>
      <c r="B46" s="52" t="s">
        <v>4</v>
      </c>
      <c r="C46" s="50">
        <v>0</v>
      </c>
    </row>
    <row r="47" spans="1:3" x14ac:dyDescent="0.35">
      <c r="A47" s="51"/>
      <c r="B47" s="52"/>
      <c r="C47" s="50"/>
    </row>
    <row r="48" spans="1:3" x14ac:dyDescent="0.35">
      <c r="A48" s="51">
        <v>14</v>
      </c>
      <c r="B48" s="52" t="s">
        <v>4</v>
      </c>
      <c r="C48" s="50">
        <v>0</v>
      </c>
    </row>
    <row r="49" spans="1:3" x14ac:dyDescent="0.35">
      <c r="A49" s="48"/>
      <c r="B49" s="52"/>
      <c r="C49" s="50"/>
    </row>
    <row r="50" spans="1:3" x14ac:dyDescent="0.35">
      <c r="A50" s="48"/>
      <c r="B50" s="54" t="s">
        <v>5</v>
      </c>
      <c r="C50" s="50">
        <f>SUM(C22:C49)</f>
        <v>17000</v>
      </c>
    </row>
    <row r="51" spans="1:3" x14ac:dyDescent="0.35">
      <c r="A51" s="48"/>
      <c r="B51" s="55"/>
      <c r="C51" s="50"/>
    </row>
    <row r="52" spans="1:3" x14ac:dyDescent="0.35">
      <c r="A52" s="48"/>
      <c r="B52" s="55" t="s">
        <v>124</v>
      </c>
      <c r="C52" s="50">
        <f>C50*0.1</f>
        <v>1700</v>
      </c>
    </row>
    <row r="53" spans="1:3" x14ac:dyDescent="0.35">
      <c r="A53" s="48"/>
      <c r="B53" s="54"/>
      <c r="C53" s="50"/>
    </row>
    <row r="54" spans="1:3" x14ac:dyDescent="0.35">
      <c r="A54" s="48"/>
      <c r="B54" s="54" t="s">
        <v>5</v>
      </c>
      <c r="C54" s="50">
        <f>C52+C50</f>
        <v>18700</v>
      </c>
    </row>
    <row r="55" spans="1:3" x14ac:dyDescent="0.35">
      <c r="A55" s="48"/>
      <c r="B55" s="54"/>
      <c r="C55" s="50"/>
    </row>
    <row r="56" spans="1:3" x14ac:dyDescent="0.35">
      <c r="A56" s="48"/>
      <c r="B56" s="55" t="s">
        <v>6</v>
      </c>
      <c r="C56" s="50">
        <f>C54*0.1</f>
        <v>1870</v>
      </c>
    </row>
    <row r="57" spans="1:3" ht="15" thickBot="1" x14ac:dyDescent="0.4">
      <c r="A57" s="56"/>
      <c r="B57" s="57"/>
      <c r="C57" s="58"/>
    </row>
    <row r="58" spans="1:3" ht="15" thickBot="1" x14ac:dyDescent="0.4">
      <c r="A58" s="59"/>
      <c r="B58" s="60" t="s">
        <v>7</v>
      </c>
      <c r="C58" s="61">
        <f>SUM(C54:C57)</f>
        <v>20570</v>
      </c>
    </row>
  </sheetData>
  <mergeCells count="11">
    <mergeCell ref="B4:E4"/>
    <mergeCell ref="B7:E7"/>
    <mergeCell ref="B8:E8"/>
    <mergeCell ref="A18:C18"/>
    <mergeCell ref="A19:C19"/>
    <mergeCell ref="B10:E10"/>
    <mergeCell ref="B11:E11"/>
    <mergeCell ref="B12:E12"/>
    <mergeCell ref="B13:E13"/>
    <mergeCell ref="B14:E14"/>
    <mergeCell ref="B15:E1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F9DEA-A87C-45E2-9B14-46BBB7CCD2F5}">
  <dimension ref="A1:C87"/>
  <sheetViews>
    <sheetView workbookViewId="0">
      <selection activeCell="J10" sqref="J10"/>
    </sheetView>
  </sheetViews>
  <sheetFormatPr defaultRowHeight="14.5" x14ac:dyDescent="0.35"/>
  <cols>
    <col min="1" max="1" width="14.26953125" style="1" customWidth="1"/>
    <col min="2" max="2" width="80.1796875" customWidth="1"/>
    <col min="3" max="3" width="18" customWidth="1"/>
  </cols>
  <sheetData>
    <row r="1" spans="1:3" ht="25.5" thickBot="1" x14ac:dyDescent="0.4">
      <c r="A1" s="99" t="s">
        <v>220</v>
      </c>
      <c r="B1" s="100"/>
      <c r="C1" s="101"/>
    </row>
    <row r="2" spans="1:3" ht="15" thickBot="1" x14ac:dyDescent="0.4">
      <c r="A2" s="10"/>
      <c r="B2" s="11"/>
      <c r="C2" s="12"/>
    </row>
    <row r="3" spans="1:3" ht="15" thickBot="1" x14ac:dyDescent="0.4">
      <c r="A3" s="124" t="s">
        <v>8</v>
      </c>
      <c r="B3" s="125"/>
      <c r="C3" s="126"/>
    </row>
    <row r="4" spans="1:3" ht="15" thickBot="1" x14ac:dyDescent="0.4">
      <c r="A4" s="10"/>
      <c r="B4" s="11"/>
      <c r="C4" s="12"/>
    </row>
    <row r="5" spans="1:3" ht="15" thickBot="1" x14ac:dyDescent="0.4">
      <c r="A5" s="118" t="s">
        <v>9</v>
      </c>
      <c r="B5" s="119"/>
      <c r="C5" s="120"/>
    </row>
    <row r="6" spans="1:3" ht="15" thickBot="1" x14ac:dyDescent="0.4">
      <c r="A6" s="44"/>
      <c r="B6" s="45"/>
      <c r="C6" s="46"/>
    </row>
    <row r="7" spans="1:3" ht="15" thickBot="1" x14ac:dyDescent="0.4">
      <c r="A7" s="6" t="s">
        <v>0</v>
      </c>
      <c r="B7" s="4" t="s">
        <v>1</v>
      </c>
      <c r="C7" s="5" t="s">
        <v>10</v>
      </c>
    </row>
    <row r="8" spans="1:3" ht="35.15" customHeight="1" thickBot="1" x14ac:dyDescent="0.4">
      <c r="A8" s="7">
        <v>1</v>
      </c>
      <c r="B8" s="71" t="s">
        <v>11</v>
      </c>
      <c r="C8" s="62"/>
    </row>
    <row r="9" spans="1:3" ht="40" customHeight="1" x14ac:dyDescent="0.35">
      <c r="A9" s="89">
        <v>1.01</v>
      </c>
      <c r="B9" s="66" t="s">
        <v>12</v>
      </c>
      <c r="C9" s="67"/>
    </row>
    <row r="10" spans="1:3" ht="37.5" x14ac:dyDescent="0.35">
      <c r="A10" s="90">
        <v>1.02</v>
      </c>
      <c r="B10" s="68" t="s">
        <v>13</v>
      </c>
      <c r="C10" s="69"/>
    </row>
    <row r="11" spans="1:3" ht="35.15" customHeight="1" x14ac:dyDescent="0.35">
      <c r="A11" s="90">
        <v>1.03</v>
      </c>
      <c r="B11" s="68" t="s">
        <v>14</v>
      </c>
      <c r="C11" s="69"/>
    </row>
    <row r="12" spans="1:3" ht="35.15" customHeight="1" x14ac:dyDescent="0.35">
      <c r="A12" s="90">
        <v>1.04</v>
      </c>
      <c r="B12" s="68" t="s">
        <v>15</v>
      </c>
      <c r="C12" s="69"/>
    </row>
    <row r="13" spans="1:3" ht="35.15" customHeight="1" x14ac:dyDescent="0.35">
      <c r="A13" s="90">
        <v>1.05</v>
      </c>
      <c r="B13" s="68" t="s">
        <v>16</v>
      </c>
      <c r="C13" s="69"/>
    </row>
    <row r="14" spans="1:3" ht="35.15" customHeight="1" x14ac:dyDescent="0.35">
      <c r="A14" s="90">
        <v>1.06</v>
      </c>
      <c r="B14" s="68" t="s">
        <v>17</v>
      </c>
      <c r="C14" s="69"/>
    </row>
    <row r="15" spans="1:3" ht="35.15" customHeight="1" x14ac:dyDescent="0.35">
      <c r="A15" s="90">
        <v>1.07</v>
      </c>
      <c r="B15" s="68" t="s">
        <v>18</v>
      </c>
      <c r="C15" s="69"/>
    </row>
    <row r="16" spans="1:3" ht="37.5" x14ac:dyDescent="0.35">
      <c r="A16" s="90">
        <v>1.08</v>
      </c>
      <c r="B16" s="68" t="s">
        <v>19</v>
      </c>
      <c r="C16" s="69"/>
    </row>
    <row r="17" spans="1:3" ht="35.15" customHeight="1" x14ac:dyDescent="0.35">
      <c r="A17" s="90">
        <v>1.0900000000000001</v>
      </c>
      <c r="B17" s="68" t="s">
        <v>20</v>
      </c>
      <c r="C17" s="69"/>
    </row>
    <row r="18" spans="1:3" ht="35.15" customHeight="1" thickBot="1" x14ac:dyDescent="0.4">
      <c r="A18" s="91" t="s">
        <v>21</v>
      </c>
      <c r="B18" s="85" t="s">
        <v>22</v>
      </c>
      <c r="C18" s="70"/>
    </row>
    <row r="19" spans="1:3" ht="35.15" customHeight="1" thickBot="1" x14ac:dyDescent="0.4">
      <c r="A19" s="84" t="s">
        <v>153</v>
      </c>
      <c r="B19" s="116" t="s">
        <v>200</v>
      </c>
      <c r="C19" s="117"/>
    </row>
    <row r="20" spans="1:3" ht="40.5" customHeight="1" thickBot="1" x14ac:dyDescent="0.4">
      <c r="A20" s="95">
        <v>2.0099999999999998</v>
      </c>
      <c r="B20" s="43" t="s">
        <v>151</v>
      </c>
      <c r="C20" s="86"/>
    </row>
    <row r="21" spans="1:3" ht="44" customHeight="1" thickBot="1" x14ac:dyDescent="0.4">
      <c r="A21" s="95">
        <v>2.02</v>
      </c>
      <c r="B21" s="43" t="s">
        <v>152</v>
      </c>
      <c r="C21" s="62"/>
    </row>
    <row r="22" spans="1:3" ht="35.15" customHeight="1" thickBot="1" x14ac:dyDescent="0.4">
      <c r="A22" s="7">
        <v>3</v>
      </c>
      <c r="B22" s="116" t="s">
        <v>176</v>
      </c>
      <c r="C22" s="117"/>
    </row>
    <row r="23" spans="1:3" ht="35.15" customHeight="1" thickBot="1" x14ac:dyDescent="0.4">
      <c r="A23" s="88">
        <v>3.01</v>
      </c>
      <c r="B23" s="3" t="s">
        <v>148</v>
      </c>
      <c r="C23" s="62"/>
    </row>
    <row r="24" spans="1:3" ht="35.15" customHeight="1" thickBot="1" x14ac:dyDescent="0.4">
      <c r="A24" s="88">
        <v>3.02</v>
      </c>
      <c r="B24" s="3" t="s">
        <v>149</v>
      </c>
      <c r="C24" s="62"/>
    </row>
    <row r="25" spans="1:3" ht="35.15" customHeight="1" thickBot="1" x14ac:dyDescent="0.4">
      <c r="A25" s="88">
        <v>3.03</v>
      </c>
      <c r="B25" s="3" t="s">
        <v>170</v>
      </c>
      <c r="C25" s="62"/>
    </row>
    <row r="26" spans="1:3" ht="35.15" customHeight="1" thickBot="1" x14ac:dyDescent="0.4">
      <c r="A26" s="88">
        <v>3.04</v>
      </c>
      <c r="B26" s="3" t="s">
        <v>177</v>
      </c>
      <c r="C26" s="62"/>
    </row>
    <row r="27" spans="1:3" ht="35.15" customHeight="1" thickBot="1" x14ac:dyDescent="0.4">
      <c r="A27" s="88">
        <v>3.05</v>
      </c>
      <c r="B27" s="3" t="s">
        <v>142</v>
      </c>
      <c r="C27" s="62"/>
    </row>
    <row r="28" spans="1:3" ht="35.15" customHeight="1" thickBot="1" x14ac:dyDescent="0.4">
      <c r="A28" s="7">
        <v>4</v>
      </c>
      <c r="B28" s="127" t="s">
        <v>178</v>
      </c>
      <c r="C28" s="128"/>
    </row>
    <row r="29" spans="1:3" ht="35.15" customHeight="1" thickBot="1" x14ac:dyDescent="0.4">
      <c r="A29" s="88">
        <v>4.01</v>
      </c>
      <c r="B29" s="3" t="s">
        <v>197</v>
      </c>
      <c r="C29" s="62"/>
    </row>
    <row r="30" spans="1:3" ht="35.15" customHeight="1" thickBot="1" x14ac:dyDescent="0.4">
      <c r="A30" s="88">
        <v>4.0199999999999996</v>
      </c>
      <c r="B30" s="3" t="s">
        <v>150</v>
      </c>
      <c r="C30" s="62"/>
    </row>
    <row r="31" spans="1:3" ht="35.15" customHeight="1" thickBot="1" x14ac:dyDescent="0.4">
      <c r="A31" s="88">
        <v>4.03</v>
      </c>
      <c r="B31" s="3" t="s">
        <v>198</v>
      </c>
      <c r="C31" s="62"/>
    </row>
    <row r="32" spans="1:3" ht="35.15" customHeight="1" thickBot="1" x14ac:dyDescent="0.4">
      <c r="A32" s="7">
        <v>5</v>
      </c>
      <c r="B32" s="129" t="s">
        <v>154</v>
      </c>
      <c r="C32" s="128"/>
    </row>
    <row r="33" spans="1:3" ht="35.15" customHeight="1" thickBot="1" x14ac:dyDescent="0.4">
      <c r="A33" s="88">
        <v>5.01</v>
      </c>
      <c r="B33" s="3" t="s">
        <v>168</v>
      </c>
      <c r="C33" s="62"/>
    </row>
    <row r="34" spans="1:3" ht="35.15" customHeight="1" thickBot="1" x14ac:dyDescent="0.4">
      <c r="A34" s="88">
        <v>5.0199999999999996</v>
      </c>
      <c r="B34" s="3" t="s">
        <v>169</v>
      </c>
      <c r="C34" s="62"/>
    </row>
    <row r="35" spans="1:3" ht="35.15" customHeight="1" thickBot="1" x14ac:dyDescent="0.4">
      <c r="A35" s="88">
        <v>5.03</v>
      </c>
      <c r="B35" s="3" t="s">
        <v>175</v>
      </c>
      <c r="C35" s="62"/>
    </row>
    <row r="36" spans="1:3" ht="35.15" customHeight="1" thickBot="1" x14ac:dyDescent="0.4">
      <c r="A36" s="7">
        <v>6</v>
      </c>
      <c r="B36" s="71" t="s">
        <v>224</v>
      </c>
      <c r="C36" s="62"/>
    </row>
    <row r="37" spans="1:3" ht="35.15" customHeight="1" thickBot="1" x14ac:dyDescent="0.4">
      <c r="A37" s="7">
        <v>7</v>
      </c>
      <c r="B37" s="127" t="s">
        <v>181</v>
      </c>
      <c r="C37" s="128"/>
    </row>
    <row r="38" spans="1:3" ht="35.15" customHeight="1" thickBot="1" x14ac:dyDescent="0.4">
      <c r="A38" s="88">
        <v>7.01</v>
      </c>
      <c r="B38" s="3" t="s">
        <v>157</v>
      </c>
      <c r="C38" s="62"/>
    </row>
    <row r="39" spans="1:3" ht="35.15" customHeight="1" thickBot="1" x14ac:dyDescent="0.4">
      <c r="A39" s="88">
        <v>7.02</v>
      </c>
      <c r="B39" s="3" t="s">
        <v>156</v>
      </c>
      <c r="C39" s="62"/>
    </row>
    <row r="40" spans="1:3" ht="35.15" customHeight="1" thickBot="1" x14ac:dyDescent="0.4">
      <c r="A40" s="88">
        <v>7.03</v>
      </c>
      <c r="B40" s="3" t="s">
        <v>155</v>
      </c>
      <c r="C40" s="62"/>
    </row>
    <row r="41" spans="1:3" ht="35.15" customHeight="1" thickBot="1" x14ac:dyDescent="0.4">
      <c r="A41" s="7">
        <v>8</v>
      </c>
      <c r="B41" s="116" t="s">
        <v>158</v>
      </c>
      <c r="C41" s="117"/>
    </row>
    <row r="42" spans="1:3" ht="35.15" customHeight="1" thickBot="1" x14ac:dyDescent="0.4">
      <c r="A42" s="88">
        <v>8.01</v>
      </c>
      <c r="B42" s="3" t="s">
        <v>159</v>
      </c>
      <c r="C42" s="62"/>
    </row>
    <row r="43" spans="1:3" ht="35.15" customHeight="1" thickBot="1" x14ac:dyDescent="0.4">
      <c r="A43" s="88">
        <v>8.02</v>
      </c>
      <c r="B43" s="3" t="s">
        <v>160</v>
      </c>
      <c r="C43" s="62"/>
    </row>
    <row r="44" spans="1:3" ht="35.15" customHeight="1" thickBot="1" x14ac:dyDescent="0.4">
      <c r="A44" s="88">
        <v>8.0299999999999994</v>
      </c>
      <c r="B44" s="3" t="s">
        <v>185</v>
      </c>
      <c r="C44" s="62"/>
    </row>
    <row r="45" spans="1:3" ht="35.15" customHeight="1" thickBot="1" x14ac:dyDescent="0.4">
      <c r="A45" s="7">
        <v>9</v>
      </c>
      <c r="B45" s="116" t="s">
        <v>223</v>
      </c>
      <c r="C45" s="117"/>
    </row>
    <row r="46" spans="1:3" ht="35.15" customHeight="1" thickBot="1" x14ac:dyDescent="0.4">
      <c r="A46" s="88">
        <v>9.01</v>
      </c>
      <c r="B46" s="3" t="s">
        <v>199</v>
      </c>
      <c r="C46" s="62"/>
    </row>
    <row r="47" spans="1:3" ht="35.15" customHeight="1" thickBot="1" x14ac:dyDescent="0.4">
      <c r="A47" s="7">
        <v>10</v>
      </c>
      <c r="B47" s="116" t="s">
        <v>179</v>
      </c>
      <c r="C47" s="117"/>
    </row>
    <row r="48" spans="1:3" ht="35.15" customHeight="1" thickBot="1" x14ac:dyDescent="0.4">
      <c r="A48" s="88">
        <v>10.01</v>
      </c>
      <c r="B48" s="3" t="s">
        <v>166</v>
      </c>
      <c r="C48" s="62"/>
    </row>
    <row r="49" spans="1:3" ht="35.15" customHeight="1" thickBot="1" x14ac:dyDescent="0.4">
      <c r="A49" s="88">
        <v>10.02</v>
      </c>
      <c r="B49" s="3" t="s">
        <v>141</v>
      </c>
      <c r="C49" s="62"/>
    </row>
    <row r="50" spans="1:3" ht="35.15" customHeight="1" thickBot="1" x14ac:dyDescent="0.4">
      <c r="A50" s="88">
        <v>10.029999999999999</v>
      </c>
      <c r="B50" s="3" t="s">
        <v>167</v>
      </c>
      <c r="C50" s="62"/>
    </row>
    <row r="51" spans="1:3" ht="35.15" customHeight="1" thickBot="1" x14ac:dyDescent="0.4">
      <c r="A51" s="88">
        <v>10.039999999999999</v>
      </c>
      <c r="B51" s="3" t="s">
        <v>140</v>
      </c>
      <c r="C51" s="62"/>
    </row>
    <row r="52" spans="1:3" ht="35.15" customHeight="1" thickBot="1" x14ac:dyDescent="0.4">
      <c r="A52" s="7">
        <v>11</v>
      </c>
      <c r="B52" s="116" t="s">
        <v>23</v>
      </c>
      <c r="C52" s="117"/>
    </row>
    <row r="53" spans="1:3" ht="35.15" customHeight="1" thickBot="1" x14ac:dyDescent="0.4">
      <c r="A53" s="88">
        <v>11.01</v>
      </c>
      <c r="B53" s="3" t="s">
        <v>203</v>
      </c>
      <c r="C53" s="62"/>
    </row>
    <row r="54" spans="1:3" ht="35.15" customHeight="1" thickBot="1" x14ac:dyDescent="0.4">
      <c r="A54" s="7">
        <v>12</v>
      </c>
      <c r="B54" s="127" t="s">
        <v>161</v>
      </c>
      <c r="C54" s="130"/>
    </row>
    <row r="55" spans="1:3" ht="35.15" customHeight="1" thickBot="1" x14ac:dyDescent="0.4">
      <c r="A55" s="88">
        <v>12.01</v>
      </c>
      <c r="B55" s="3" t="s">
        <v>162</v>
      </c>
      <c r="C55" s="62"/>
    </row>
    <row r="56" spans="1:3" ht="35.15" customHeight="1" thickBot="1" x14ac:dyDescent="0.4">
      <c r="A56" s="88">
        <v>12.02</v>
      </c>
      <c r="B56" s="3" t="s">
        <v>163</v>
      </c>
      <c r="C56" s="62"/>
    </row>
    <row r="57" spans="1:3" ht="35.15" customHeight="1" thickBot="1" x14ac:dyDescent="0.4">
      <c r="A57" s="88">
        <v>12.03</v>
      </c>
      <c r="B57" s="3" t="s">
        <v>164</v>
      </c>
      <c r="C57" s="62"/>
    </row>
    <row r="58" spans="1:3" ht="35.15" customHeight="1" thickBot="1" x14ac:dyDescent="0.4">
      <c r="A58" s="7">
        <v>13</v>
      </c>
      <c r="B58" s="116" t="s">
        <v>172</v>
      </c>
      <c r="C58" s="117"/>
    </row>
    <row r="59" spans="1:3" ht="35.15" customHeight="1" thickBot="1" x14ac:dyDescent="0.4">
      <c r="A59" s="88">
        <v>13.01</v>
      </c>
      <c r="B59" s="3" t="s">
        <v>171</v>
      </c>
      <c r="C59" s="62"/>
    </row>
    <row r="60" spans="1:3" ht="35.15" customHeight="1" thickBot="1" x14ac:dyDescent="0.4">
      <c r="A60" s="7">
        <v>14</v>
      </c>
      <c r="B60" s="131" t="s">
        <v>174</v>
      </c>
      <c r="C60" s="128"/>
    </row>
    <row r="61" spans="1:3" ht="35.15" customHeight="1" thickBot="1" x14ac:dyDescent="0.4">
      <c r="A61" s="88">
        <v>14.01</v>
      </c>
      <c r="B61" s="92" t="s">
        <v>173</v>
      </c>
      <c r="C61" s="87"/>
    </row>
    <row r="62" spans="1:3" ht="35.15" customHeight="1" thickBot="1" x14ac:dyDescent="0.4">
      <c r="A62" s="7">
        <v>15</v>
      </c>
      <c r="B62" s="127" t="s">
        <v>180</v>
      </c>
      <c r="C62" s="128"/>
    </row>
    <row r="63" spans="1:3" ht="35.15" customHeight="1" thickBot="1" x14ac:dyDescent="0.4">
      <c r="A63" s="88">
        <v>15.01</v>
      </c>
      <c r="B63" s="3" t="s">
        <v>201</v>
      </c>
      <c r="C63" s="62"/>
    </row>
    <row r="64" spans="1:3" ht="35.15" customHeight="1" thickBot="1" x14ac:dyDescent="0.4">
      <c r="A64" s="88">
        <v>15.02</v>
      </c>
      <c r="B64" s="3" t="s">
        <v>165</v>
      </c>
      <c r="C64" s="62"/>
    </row>
    <row r="65" spans="1:3" ht="35.15" customHeight="1" thickBot="1" x14ac:dyDescent="0.4">
      <c r="A65" s="7">
        <v>16</v>
      </c>
      <c r="B65" s="71" t="s">
        <v>24</v>
      </c>
      <c r="C65" s="62"/>
    </row>
    <row r="66" spans="1:3" ht="35.15" customHeight="1" thickBot="1" x14ac:dyDescent="0.4">
      <c r="A66" s="7">
        <v>17</v>
      </c>
      <c r="B66" s="71" t="s">
        <v>222</v>
      </c>
      <c r="C66" s="62"/>
    </row>
    <row r="67" spans="1:3" ht="35.15" customHeight="1" thickBot="1" x14ac:dyDescent="0.4">
      <c r="A67" s="7">
        <v>18</v>
      </c>
      <c r="B67" s="71" t="s">
        <v>25</v>
      </c>
      <c r="C67" s="62"/>
    </row>
    <row r="68" spans="1:3" s="2" customFormat="1" ht="35.15" customHeight="1" thickBot="1" x14ac:dyDescent="0.4">
      <c r="A68" s="63"/>
      <c r="B68" s="8" t="s">
        <v>26</v>
      </c>
      <c r="C68" s="83">
        <v>0</v>
      </c>
    </row>
    <row r="69" spans="1:3" ht="35.15" customHeight="1" x14ac:dyDescent="0.35"/>
    <row r="70" spans="1:3" ht="35.15" customHeight="1" thickBot="1" x14ac:dyDescent="0.4">
      <c r="A70" s="108" t="s">
        <v>27</v>
      </c>
      <c r="B70" s="123"/>
      <c r="C70" s="123"/>
    </row>
    <row r="71" spans="1:3" ht="89" thickBot="1" x14ac:dyDescent="0.4">
      <c r="A71" s="81">
        <v>1</v>
      </c>
      <c r="B71" s="80" t="s">
        <v>147</v>
      </c>
      <c r="C71" s="77">
        <v>0</v>
      </c>
    </row>
    <row r="72" spans="1:3" ht="35.15" customHeight="1" thickBot="1" x14ac:dyDescent="0.4">
      <c r="A72" s="82">
        <v>2</v>
      </c>
      <c r="B72" s="76" t="s">
        <v>25</v>
      </c>
      <c r="C72" s="77"/>
    </row>
    <row r="73" spans="1:3" s="2" customFormat="1" ht="35.15" customHeight="1" thickBot="1" x14ac:dyDescent="0.4">
      <c r="A73" s="78"/>
      <c r="B73" s="79" t="s">
        <v>26</v>
      </c>
      <c r="C73" s="77">
        <f>SUM(C71:C72)</f>
        <v>0</v>
      </c>
    </row>
    <row r="74" spans="1:3" ht="35.15" customHeight="1" x14ac:dyDescent="0.35"/>
    <row r="75" spans="1:3" ht="35.15" customHeight="1" thickBot="1" x14ac:dyDescent="0.4">
      <c r="A75" s="121" t="s">
        <v>28</v>
      </c>
      <c r="B75" s="122"/>
      <c r="C75" s="122"/>
    </row>
    <row r="76" spans="1:3" ht="35.15" customHeight="1" thickBot="1" x14ac:dyDescent="0.4">
      <c r="A76" s="37">
        <v>1</v>
      </c>
      <c r="B76" s="43" t="s">
        <v>29</v>
      </c>
      <c r="C76" s="64"/>
    </row>
    <row r="77" spans="1:3" ht="35.15" customHeight="1" thickBot="1" x14ac:dyDescent="0.4">
      <c r="A77" s="34">
        <v>2</v>
      </c>
      <c r="B77" s="3" t="s">
        <v>30</v>
      </c>
      <c r="C77" s="64"/>
    </row>
    <row r="78" spans="1:3" ht="35.15" customHeight="1" thickBot="1" x14ac:dyDescent="0.4">
      <c r="A78" s="34">
        <v>3</v>
      </c>
      <c r="B78" s="3" t="s">
        <v>31</v>
      </c>
      <c r="C78" s="64"/>
    </row>
    <row r="79" spans="1:3" ht="35.15" customHeight="1" thickBot="1" x14ac:dyDescent="0.4">
      <c r="A79" s="34">
        <v>4</v>
      </c>
      <c r="B79" s="3" t="s">
        <v>32</v>
      </c>
      <c r="C79" s="64"/>
    </row>
    <row r="80" spans="1:3" ht="35.15" customHeight="1" thickBot="1" x14ac:dyDescent="0.4">
      <c r="A80" s="34">
        <v>5</v>
      </c>
      <c r="B80" s="3" t="s">
        <v>33</v>
      </c>
      <c r="C80" s="64"/>
    </row>
    <row r="81" spans="1:3" ht="35.15" customHeight="1" thickBot="1" x14ac:dyDescent="0.4">
      <c r="A81" s="34">
        <v>6</v>
      </c>
      <c r="B81" s="3" t="s">
        <v>34</v>
      </c>
      <c r="C81" s="64"/>
    </row>
    <row r="82" spans="1:3" ht="35.15" customHeight="1" thickBot="1" x14ac:dyDescent="0.4">
      <c r="A82" s="34">
        <v>7</v>
      </c>
      <c r="B82" s="3" t="s">
        <v>221</v>
      </c>
      <c r="C82" s="64"/>
    </row>
    <row r="83" spans="1:3" ht="35.15" customHeight="1" thickBot="1" x14ac:dyDescent="0.4">
      <c r="A83" s="34">
        <v>8</v>
      </c>
      <c r="B83" s="3" t="s">
        <v>35</v>
      </c>
      <c r="C83" s="64"/>
    </row>
    <row r="84" spans="1:3" ht="35.15" customHeight="1" thickBot="1" x14ac:dyDescent="0.4">
      <c r="A84" s="34">
        <v>9</v>
      </c>
      <c r="B84" s="3"/>
      <c r="C84" s="64"/>
    </row>
    <row r="85" spans="1:3" ht="35.15" customHeight="1" thickBot="1" x14ac:dyDescent="0.4">
      <c r="A85" s="34">
        <v>10</v>
      </c>
      <c r="B85" s="3"/>
      <c r="C85" s="64"/>
    </row>
    <row r="86" spans="1:3" x14ac:dyDescent="0.35">
      <c r="A86" s="11" t="s">
        <v>75</v>
      </c>
    </row>
    <row r="87" spans="1:3" x14ac:dyDescent="0.35">
      <c r="A87" s="98" t="s">
        <v>228</v>
      </c>
    </row>
  </sheetData>
  <mergeCells count="18">
    <mergeCell ref="A75:C75"/>
    <mergeCell ref="A70:C70"/>
    <mergeCell ref="A3:C3"/>
    <mergeCell ref="B28:C28"/>
    <mergeCell ref="B32:C32"/>
    <mergeCell ref="B37:C37"/>
    <mergeCell ref="B54:C54"/>
    <mergeCell ref="B62:C62"/>
    <mergeCell ref="B60:C60"/>
    <mergeCell ref="B58:C58"/>
    <mergeCell ref="B47:C47"/>
    <mergeCell ref="B41:C41"/>
    <mergeCell ref="B22:C22"/>
    <mergeCell ref="B52:C52"/>
    <mergeCell ref="B19:C19"/>
    <mergeCell ref="B45:C45"/>
    <mergeCell ref="A1:C1"/>
    <mergeCell ref="A5:C5"/>
  </mergeCells>
  <phoneticPr fontId="7"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2C231-6154-433F-93A0-8BF21B1793E9}">
  <dimension ref="A1:E39"/>
  <sheetViews>
    <sheetView topLeftCell="A31" workbookViewId="0">
      <selection activeCell="C43" sqref="C43"/>
    </sheetView>
  </sheetViews>
  <sheetFormatPr defaultColWidth="9.1796875" defaultRowHeight="14.5" x14ac:dyDescent="0.35"/>
  <cols>
    <col min="2" max="2" width="55.81640625" customWidth="1"/>
    <col min="3" max="3" width="20.1796875" customWidth="1"/>
  </cols>
  <sheetData>
    <row r="1" spans="1:5" ht="25.5" thickBot="1" x14ac:dyDescent="0.4">
      <c r="A1" s="99" t="s">
        <v>213</v>
      </c>
      <c r="B1" s="100"/>
      <c r="C1" s="101"/>
      <c r="D1" s="9"/>
      <c r="E1" s="9"/>
    </row>
    <row r="2" spans="1:5" ht="15" thickBot="1" x14ac:dyDescent="0.4">
      <c r="A2" s="10"/>
      <c r="B2" s="11"/>
      <c r="C2" s="12"/>
      <c r="D2" s="11"/>
      <c r="E2" s="11"/>
    </row>
    <row r="3" spans="1:5" ht="15" thickBot="1" x14ac:dyDescent="0.4">
      <c r="A3" s="124" t="s">
        <v>8</v>
      </c>
      <c r="B3" s="125"/>
      <c r="C3" s="126"/>
      <c r="D3" s="13"/>
      <c r="E3" s="13"/>
    </row>
    <row r="4" spans="1:5" ht="15" thickBot="1" x14ac:dyDescent="0.4">
      <c r="A4" s="10"/>
      <c r="B4" s="11"/>
      <c r="C4" s="12"/>
      <c r="D4" s="11"/>
      <c r="E4" s="11"/>
    </row>
    <row r="5" spans="1:5" ht="15" thickBot="1" x14ac:dyDescent="0.4">
      <c r="A5" s="118" t="s">
        <v>9</v>
      </c>
      <c r="B5" s="119"/>
      <c r="C5" s="120"/>
      <c r="D5" s="14"/>
      <c r="E5" s="14"/>
    </row>
    <row r="6" spans="1:5" ht="15" thickBot="1" x14ac:dyDescent="0.4">
      <c r="A6" s="15"/>
      <c r="B6" s="16"/>
      <c r="C6" s="17"/>
      <c r="D6" s="11"/>
      <c r="E6" s="11"/>
    </row>
    <row r="7" spans="1:5" ht="49.5" customHeight="1" thickBot="1" x14ac:dyDescent="0.4">
      <c r="A7" s="18">
        <v>1</v>
      </c>
      <c r="B7" s="19" t="s">
        <v>36</v>
      </c>
      <c r="C7" s="20"/>
    </row>
    <row r="8" spans="1:5" ht="49.5" customHeight="1" thickBot="1" x14ac:dyDescent="0.4">
      <c r="A8" s="18">
        <v>2</v>
      </c>
      <c r="B8" s="19" t="s">
        <v>134</v>
      </c>
      <c r="C8" s="20"/>
    </row>
    <row r="9" spans="1:5" ht="49.5" customHeight="1" thickBot="1" x14ac:dyDescent="0.4">
      <c r="A9" s="18">
        <v>3</v>
      </c>
      <c r="B9" s="19" t="s">
        <v>204</v>
      </c>
      <c r="C9" s="20"/>
    </row>
    <row r="10" spans="1:5" ht="49.5" customHeight="1" thickBot="1" x14ac:dyDescent="0.4">
      <c r="A10" s="18">
        <v>4</v>
      </c>
      <c r="B10" s="19" t="s">
        <v>136</v>
      </c>
      <c r="C10" s="20"/>
    </row>
    <row r="11" spans="1:5" ht="49.5" customHeight="1" thickBot="1" x14ac:dyDescent="0.4">
      <c r="A11" s="18">
        <v>5</v>
      </c>
      <c r="B11" s="19" t="s">
        <v>186</v>
      </c>
      <c r="C11" s="20"/>
    </row>
    <row r="12" spans="1:5" ht="49.5" customHeight="1" thickBot="1" x14ac:dyDescent="0.4">
      <c r="A12" s="18">
        <v>6</v>
      </c>
      <c r="B12" s="19" t="s">
        <v>135</v>
      </c>
      <c r="C12" s="20"/>
    </row>
    <row r="13" spans="1:5" ht="49.5" customHeight="1" thickBot="1" x14ac:dyDescent="0.4">
      <c r="A13" s="18">
        <v>7</v>
      </c>
      <c r="B13" s="19" t="s">
        <v>138</v>
      </c>
      <c r="C13" s="20"/>
    </row>
    <row r="14" spans="1:5" ht="49.5" customHeight="1" thickBot="1" x14ac:dyDescent="0.4">
      <c r="A14" s="18">
        <v>8</v>
      </c>
      <c r="B14" s="19" t="s">
        <v>139</v>
      </c>
      <c r="C14" s="20"/>
    </row>
    <row r="15" spans="1:5" ht="49.5" customHeight="1" thickBot="1" x14ac:dyDescent="0.4">
      <c r="A15" s="18">
        <v>9</v>
      </c>
      <c r="B15" s="19" t="s">
        <v>37</v>
      </c>
      <c r="C15" s="20"/>
    </row>
    <row r="16" spans="1:5" ht="49.5" customHeight="1" thickBot="1" x14ac:dyDescent="0.4">
      <c r="A16" s="18">
        <v>10</v>
      </c>
      <c r="B16" s="19" t="s">
        <v>38</v>
      </c>
      <c r="C16" s="20"/>
    </row>
    <row r="17" spans="1:3" ht="49.5" customHeight="1" thickBot="1" x14ac:dyDescent="0.4">
      <c r="A17" s="18">
        <v>11</v>
      </c>
      <c r="B17" s="19" t="s">
        <v>39</v>
      </c>
      <c r="C17" s="20"/>
    </row>
    <row r="18" spans="1:3" ht="49.5" customHeight="1" thickBot="1" x14ac:dyDescent="0.4">
      <c r="A18" s="18">
        <v>12</v>
      </c>
      <c r="B18" s="19" t="s">
        <v>40</v>
      </c>
      <c r="C18" s="20"/>
    </row>
    <row r="19" spans="1:3" ht="49.5" customHeight="1" thickBot="1" x14ac:dyDescent="0.4">
      <c r="A19" s="18"/>
      <c r="B19" s="8" t="s">
        <v>41</v>
      </c>
      <c r="C19" s="21">
        <v>0</v>
      </c>
    </row>
    <row r="20" spans="1:3" ht="49.5" customHeight="1" x14ac:dyDescent="0.35">
      <c r="A20" s="132"/>
      <c r="B20" s="132"/>
      <c r="C20" s="132"/>
    </row>
    <row r="21" spans="1:3" ht="49.5" customHeight="1" x14ac:dyDescent="0.35">
      <c r="A21" s="108" t="s">
        <v>42</v>
      </c>
      <c r="B21" s="123"/>
      <c r="C21" s="123"/>
    </row>
    <row r="22" spans="1:3" ht="49.5" customHeight="1" thickBot="1" x14ac:dyDescent="0.4">
      <c r="A22" s="109"/>
      <c r="B22" s="109"/>
      <c r="C22" s="109"/>
    </row>
    <row r="23" spans="1:3" ht="49.5" customHeight="1" thickBot="1" x14ac:dyDescent="0.4">
      <c r="A23" s="18" t="s">
        <v>43</v>
      </c>
      <c r="B23" s="22" t="s">
        <v>44</v>
      </c>
      <c r="C23" s="22" t="s">
        <v>45</v>
      </c>
    </row>
    <row r="24" spans="1:3" ht="49.5" customHeight="1" thickBot="1" x14ac:dyDescent="0.4">
      <c r="A24" s="23" t="s">
        <v>46</v>
      </c>
      <c r="B24" s="24" t="s">
        <v>47</v>
      </c>
      <c r="C24" s="24" t="s">
        <v>45</v>
      </c>
    </row>
    <row r="25" spans="1:3" ht="49.5" customHeight="1" thickBot="1" x14ac:dyDescent="0.4">
      <c r="A25" s="23" t="s">
        <v>48</v>
      </c>
      <c r="B25" s="24" t="s">
        <v>49</v>
      </c>
      <c r="C25" s="24" t="s">
        <v>45</v>
      </c>
    </row>
    <row r="26" spans="1:3" ht="49.5" customHeight="1" thickBot="1" x14ac:dyDescent="0.4">
      <c r="A26" s="23" t="s">
        <v>50</v>
      </c>
      <c r="B26" s="24" t="s">
        <v>51</v>
      </c>
      <c r="C26" s="24" t="s">
        <v>45</v>
      </c>
    </row>
    <row r="27" spans="1:3" ht="49.5" customHeight="1" thickBot="1" x14ac:dyDescent="0.4">
      <c r="A27" s="23" t="s">
        <v>52</v>
      </c>
      <c r="B27" s="24" t="s">
        <v>53</v>
      </c>
      <c r="C27" s="24" t="s">
        <v>45</v>
      </c>
    </row>
    <row r="28" spans="1:3" ht="49.5" customHeight="1" thickBot="1" x14ac:dyDescent="0.4">
      <c r="A28" s="23" t="s">
        <v>54</v>
      </c>
      <c r="B28" s="24" t="s">
        <v>55</v>
      </c>
      <c r="C28" s="24" t="s">
        <v>45</v>
      </c>
    </row>
    <row r="29" spans="1:3" ht="49.5" customHeight="1" thickBot="1" x14ac:dyDescent="0.4">
      <c r="A29" s="23" t="s">
        <v>56</v>
      </c>
      <c r="B29" s="24" t="s">
        <v>57</v>
      </c>
      <c r="C29" s="24" t="s">
        <v>58</v>
      </c>
    </row>
    <row r="30" spans="1:3" ht="49.5" customHeight="1" thickBot="1" x14ac:dyDescent="0.4">
      <c r="A30" s="23" t="s">
        <v>59</v>
      </c>
      <c r="B30" s="24" t="s">
        <v>60</v>
      </c>
      <c r="C30" s="24" t="s">
        <v>58</v>
      </c>
    </row>
    <row r="31" spans="1:3" ht="49.5" customHeight="1" thickBot="1" x14ac:dyDescent="0.4">
      <c r="A31" s="23" t="s">
        <v>61</v>
      </c>
      <c r="B31" s="24" t="s">
        <v>62</v>
      </c>
      <c r="C31" s="24" t="s">
        <v>58</v>
      </c>
    </row>
    <row r="32" spans="1:3" ht="49.5" customHeight="1" thickBot="1" x14ac:dyDescent="0.4">
      <c r="A32" s="23" t="s">
        <v>63</v>
      </c>
      <c r="B32" s="24" t="s">
        <v>64</v>
      </c>
      <c r="C32" s="24" t="s">
        <v>58</v>
      </c>
    </row>
    <row r="33" spans="1:3" ht="49.5" customHeight="1" thickBot="1" x14ac:dyDescent="0.4">
      <c r="A33" s="23" t="s">
        <v>65</v>
      </c>
      <c r="B33" s="24" t="s">
        <v>66</v>
      </c>
      <c r="C33" s="24" t="s">
        <v>58</v>
      </c>
    </row>
    <row r="34" spans="1:3" ht="49.5" customHeight="1" thickBot="1" x14ac:dyDescent="0.4">
      <c r="A34" s="23" t="s">
        <v>67</v>
      </c>
      <c r="B34" s="24" t="s">
        <v>68</v>
      </c>
      <c r="C34" s="24" t="s">
        <v>58</v>
      </c>
    </row>
    <row r="35" spans="1:3" ht="49.5" customHeight="1" thickBot="1" x14ac:dyDescent="0.4">
      <c r="A35" s="23" t="s">
        <v>69</v>
      </c>
      <c r="B35" s="24" t="s">
        <v>70</v>
      </c>
      <c r="C35" s="24" t="s">
        <v>58</v>
      </c>
    </row>
    <row r="36" spans="1:3" ht="49.5" customHeight="1" thickBot="1" x14ac:dyDescent="0.4">
      <c r="A36" s="23" t="s">
        <v>71</v>
      </c>
      <c r="B36" s="24" t="s">
        <v>72</v>
      </c>
      <c r="C36" s="24" t="s">
        <v>58</v>
      </c>
    </row>
    <row r="37" spans="1:3" ht="49.5" customHeight="1" thickBot="1" x14ac:dyDescent="0.4">
      <c r="A37" s="23" t="s">
        <v>73</v>
      </c>
      <c r="B37" s="24" t="s">
        <v>74</v>
      </c>
      <c r="C37" s="24" t="s">
        <v>45</v>
      </c>
    </row>
    <row r="38" spans="1:3" x14ac:dyDescent="0.35">
      <c r="A38" s="11" t="s">
        <v>75</v>
      </c>
    </row>
    <row r="39" spans="1:3" x14ac:dyDescent="0.35">
      <c r="A39" s="98" t="s">
        <v>228</v>
      </c>
    </row>
  </sheetData>
  <mergeCells count="6">
    <mergeCell ref="A22:C22"/>
    <mergeCell ref="A1:C1"/>
    <mergeCell ref="A3:C3"/>
    <mergeCell ref="A5:C5"/>
    <mergeCell ref="A20:C20"/>
    <mergeCell ref="A21:C2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18463-91F5-43F2-B49E-7A0D47045315}">
  <dimension ref="A1:E17"/>
  <sheetViews>
    <sheetView topLeftCell="A11" workbookViewId="0">
      <selection activeCell="B20" sqref="B20"/>
    </sheetView>
  </sheetViews>
  <sheetFormatPr defaultColWidth="9.1796875" defaultRowHeight="14.5" x14ac:dyDescent="0.35"/>
  <cols>
    <col min="2" max="2" width="55.81640625" customWidth="1"/>
    <col min="3" max="3" width="20.81640625" customWidth="1"/>
  </cols>
  <sheetData>
    <row r="1" spans="1:5" ht="25.5" thickBot="1" x14ac:dyDescent="0.4">
      <c r="A1" s="99" t="s">
        <v>214</v>
      </c>
      <c r="B1" s="100"/>
      <c r="C1" s="101"/>
      <c r="D1" s="9"/>
      <c r="E1" s="9"/>
    </row>
    <row r="2" spans="1:5" ht="15" thickBot="1" x14ac:dyDescent="0.4">
      <c r="A2" s="10"/>
      <c r="B2" s="11"/>
      <c r="C2" s="12"/>
      <c r="D2" s="11"/>
      <c r="E2" s="11"/>
    </row>
    <row r="3" spans="1:5" ht="15" thickBot="1" x14ac:dyDescent="0.4">
      <c r="A3" s="124" t="s">
        <v>8</v>
      </c>
      <c r="B3" s="125"/>
      <c r="C3" s="126"/>
      <c r="D3" s="13"/>
      <c r="E3" s="13"/>
    </row>
    <row r="4" spans="1:5" ht="15" thickBot="1" x14ac:dyDescent="0.4">
      <c r="A4" s="10"/>
      <c r="B4" s="11"/>
      <c r="C4" s="12"/>
      <c r="D4" s="11"/>
      <c r="E4" s="11"/>
    </row>
    <row r="5" spans="1:5" ht="15" thickBot="1" x14ac:dyDescent="0.4">
      <c r="A5" s="118" t="s">
        <v>9</v>
      </c>
      <c r="B5" s="119"/>
      <c r="C5" s="120"/>
      <c r="D5" s="14"/>
      <c r="E5" s="14"/>
    </row>
    <row r="6" spans="1:5" ht="15" thickBot="1" x14ac:dyDescent="0.4">
      <c r="A6" s="15"/>
      <c r="B6" s="16"/>
      <c r="C6" s="17"/>
      <c r="D6" s="11"/>
      <c r="E6" s="11"/>
    </row>
    <row r="7" spans="1:5" ht="49.5" customHeight="1" thickBot="1" x14ac:dyDescent="0.4">
      <c r="A7" s="18">
        <v>1</v>
      </c>
      <c r="B7" s="19" t="s">
        <v>36</v>
      </c>
      <c r="C7" s="20"/>
    </row>
    <row r="8" spans="1:5" ht="49.5" customHeight="1" thickBot="1" x14ac:dyDescent="0.4">
      <c r="A8" s="18">
        <v>2</v>
      </c>
      <c r="B8" s="19" t="s">
        <v>132</v>
      </c>
      <c r="C8" s="20"/>
    </row>
    <row r="9" spans="1:5" ht="49.5" customHeight="1" thickBot="1" x14ac:dyDescent="0.4">
      <c r="A9" s="18">
        <v>3</v>
      </c>
      <c r="B9" s="19" t="s">
        <v>76</v>
      </c>
      <c r="C9" s="20"/>
    </row>
    <row r="10" spans="1:5" ht="49.5" customHeight="1" thickBot="1" x14ac:dyDescent="0.4">
      <c r="A10" s="18">
        <v>4</v>
      </c>
      <c r="B10" s="19" t="s">
        <v>133</v>
      </c>
      <c r="C10" s="20"/>
    </row>
    <row r="11" spans="1:5" ht="49.5" customHeight="1" thickBot="1" x14ac:dyDescent="0.4">
      <c r="A11" s="18">
        <v>5</v>
      </c>
      <c r="B11" s="19" t="s">
        <v>37</v>
      </c>
      <c r="C11" s="20"/>
    </row>
    <row r="12" spans="1:5" ht="49.5" customHeight="1" thickBot="1" x14ac:dyDescent="0.4">
      <c r="A12" s="18">
        <v>6</v>
      </c>
      <c r="B12" s="19" t="s">
        <v>38</v>
      </c>
      <c r="C12" s="20"/>
    </row>
    <row r="13" spans="1:5" ht="49.5" customHeight="1" thickBot="1" x14ac:dyDescent="0.4">
      <c r="A13" s="18">
        <v>7</v>
      </c>
      <c r="B13" s="19" t="s">
        <v>39</v>
      </c>
      <c r="C13" s="20"/>
    </row>
    <row r="14" spans="1:5" ht="49.5" customHeight="1" thickBot="1" x14ac:dyDescent="0.4">
      <c r="A14" s="18">
        <v>8</v>
      </c>
      <c r="B14" s="19" t="s">
        <v>40</v>
      </c>
      <c r="C14" s="20"/>
    </row>
    <row r="15" spans="1:5" ht="49.5" customHeight="1" thickBot="1" x14ac:dyDescent="0.4">
      <c r="A15" s="18">
        <v>10</v>
      </c>
      <c r="B15" s="8" t="s">
        <v>41</v>
      </c>
      <c r="C15" s="21">
        <v>0</v>
      </c>
    </row>
    <row r="16" spans="1:5" x14ac:dyDescent="0.35">
      <c r="A16" s="11" t="s">
        <v>75</v>
      </c>
    </row>
    <row r="17" spans="1:1" x14ac:dyDescent="0.35">
      <c r="A17" s="98" t="s">
        <v>228</v>
      </c>
    </row>
  </sheetData>
  <mergeCells count="3">
    <mergeCell ref="A1:C1"/>
    <mergeCell ref="A3:C3"/>
    <mergeCell ref="A5:C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ED672-770C-4481-9E56-8C6350FA55CE}">
  <dimension ref="A1:I27"/>
  <sheetViews>
    <sheetView topLeftCell="A12" workbookViewId="0">
      <selection activeCell="A26" sqref="A26:A27"/>
    </sheetView>
  </sheetViews>
  <sheetFormatPr defaultColWidth="9.1796875" defaultRowHeight="14.5" x14ac:dyDescent="0.35"/>
  <cols>
    <col min="2" max="2" width="48.54296875" customWidth="1"/>
    <col min="3" max="3" width="27.453125" customWidth="1"/>
  </cols>
  <sheetData>
    <row r="1" spans="1:9" ht="25.5" thickBot="1" x14ac:dyDescent="0.4">
      <c r="A1" s="99" t="s">
        <v>215</v>
      </c>
      <c r="B1" s="100"/>
      <c r="C1" s="101"/>
      <c r="D1" s="25"/>
      <c r="E1" s="25"/>
      <c r="F1" s="25"/>
      <c r="G1" s="25"/>
      <c r="H1" s="25"/>
      <c r="I1" s="25"/>
    </row>
    <row r="2" spans="1:9" ht="15" thickBot="1" x14ac:dyDescent="0.4">
      <c r="A2" s="10"/>
      <c r="B2" s="11"/>
      <c r="C2" s="12"/>
      <c r="D2" s="11"/>
      <c r="E2" s="11"/>
      <c r="F2" s="11"/>
      <c r="G2" s="11"/>
      <c r="H2" s="11"/>
      <c r="I2" s="11"/>
    </row>
    <row r="3" spans="1:9" ht="15" thickBot="1" x14ac:dyDescent="0.4">
      <c r="A3" s="102" t="s">
        <v>77</v>
      </c>
      <c r="B3" s="103"/>
      <c r="C3" s="104"/>
      <c r="D3" s="26"/>
      <c r="E3" s="26"/>
      <c r="F3" s="26"/>
      <c r="G3" s="26"/>
      <c r="H3" s="26"/>
      <c r="I3" s="26"/>
    </row>
    <row r="4" spans="1:9" ht="15" thickBot="1" x14ac:dyDescent="0.4">
      <c r="A4" s="10"/>
      <c r="B4" s="11"/>
      <c r="C4" s="12"/>
      <c r="D4" s="11"/>
      <c r="E4" s="11"/>
      <c r="F4" s="11"/>
      <c r="G4" s="11"/>
      <c r="H4" s="11"/>
      <c r="I4" s="11"/>
    </row>
    <row r="5" spans="1:9" ht="15" thickBot="1" x14ac:dyDescent="0.4">
      <c r="A5" s="105" t="s">
        <v>78</v>
      </c>
      <c r="B5" s="106"/>
      <c r="C5" s="107"/>
      <c r="D5" s="27"/>
      <c r="E5" s="27"/>
      <c r="F5" s="27"/>
      <c r="G5" s="27"/>
      <c r="H5" s="27"/>
      <c r="I5" s="27"/>
    </row>
    <row r="6" spans="1:9" ht="15" thickBot="1" x14ac:dyDescent="0.4">
      <c r="A6" s="15"/>
      <c r="B6" s="16"/>
      <c r="C6" s="17"/>
      <c r="D6" s="11"/>
      <c r="E6" s="11"/>
    </row>
    <row r="7" spans="1:9" ht="37.5" customHeight="1" thickBot="1" x14ac:dyDescent="0.4">
      <c r="A7" s="23">
        <v>1</v>
      </c>
      <c r="B7" s="28" t="s">
        <v>36</v>
      </c>
      <c r="C7" s="29"/>
    </row>
    <row r="8" spans="1:9" ht="37.5" customHeight="1" thickBot="1" x14ac:dyDescent="0.4">
      <c r="A8" s="23">
        <v>2</v>
      </c>
      <c r="B8" s="28" t="s">
        <v>79</v>
      </c>
      <c r="C8" s="29"/>
    </row>
    <row r="9" spans="1:9" ht="37.5" customHeight="1" thickBot="1" x14ac:dyDescent="0.4">
      <c r="A9" s="23">
        <v>3</v>
      </c>
      <c r="B9" s="28" t="s">
        <v>131</v>
      </c>
      <c r="C9" s="29"/>
    </row>
    <row r="10" spans="1:9" ht="37.5" customHeight="1" thickBot="1" x14ac:dyDescent="0.4">
      <c r="A10" s="23">
        <v>4</v>
      </c>
      <c r="B10" s="28" t="s">
        <v>187</v>
      </c>
      <c r="C10" s="29"/>
    </row>
    <row r="11" spans="1:9" ht="37.5" customHeight="1" thickBot="1" x14ac:dyDescent="0.4">
      <c r="A11" s="23">
        <v>5</v>
      </c>
      <c r="B11" s="28" t="s">
        <v>80</v>
      </c>
      <c r="C11" s="29"/>
    </row>
    <row r="12" spans="1:9" ht="37.5" customHeight="1" thickBot="1" x14ac:dyDescent="0.4">
      <c r="A12" s="23">
        <v>6</v>
      </c>
      <c r="B12" s="28" t="s">
        <v>81</v>
      </c>
      <c r="C12" s="29"/>
    </row>
    <row r="13" spans="1:9" ht="37.5" customHeight="1" thickBot="1" x14ac:dyDescent="0.4">
      <c r="A13" s="23">
        <v>7</v>
      </c>
      <c r="B13" s="28" t="s">
        <v>82</v>
      </c>
      <c r="C13" s="29"/>
    </row>
    <row r="14" spans="1:9" ht="37.5" customHeight="1" thickBot="1" x14ac:dyDescent="0.4">
      <c r="A14" s="23">
        <v>8</v>
      </c>
      <c r="B14" s="28" t="s">
        <v>37</v>
      </c>
      <c r="C14" s="29"/>
    </row>
    <row r="15" spans="1:9" ht="37.5" customHeight="1" thickBot="1" x14ac:dyDescent="0.4">
      <c r="A15" s="23">
        <v>9</v>
      </c>
      <c r="B15" s="28" t="s">
        <v>38</v>
      </c>
      <c r="C15" s="29"/>
    </row>
    <row r="16" spans="1:9" ht="37.5" customHeight="1" thickBot="1" x14ac:dyDescent="0.4">
      <c r="A16" s="23">
        <v>10</v>
      </c>
      <c r="B16" s="28" t="s">
        <v>39</v>
      </c>
      <c r="C16" s="29"/>
    </row>
    <row r="17" spans="1:3" ht="37.5" customHeight="1" thickBot="1" x14ac:dyDescent="0.4">
      <c r="A17" s="23">
        <v>11</v>
      </c>
      <c r="B17" s="28" t="s">
        <v>83</v>
      </c>
      <c r="C17" s="29"/>
    </row>
    <row r="18" spans="1:3" ht="37.5" customHeight="1" thickBot="1" x14ac:dyDescent="0.4">
      <c r="A18" s="30"/>
      <c r="B18" s="31" t="s">
        <v>84</v>
      </c>
      <c r="C18" s="32">
        <v>0</v>
      </c>
    </row>
    <row r="19" spans="1:3" x14ac:dyDescent="0.35">
      <c r="A19" s="33"/>
      <c r="B19" s="33"/>
      <c r="C19" s="33"/>
    </row>
    <row r="21" spans="1:3" x14ac:dyDescent="0.35">
      <c r="A21" s="108" t="s">
        <v>42</v>
      </c>
      <c r="B21" s="108"/>
      <c r="C21" s="108"/>
    </row>
    <row r="22" spans="1:3" ht="15" thickBot="1" x14ac:dyDescent="0.4">
      <c r="A22" s="109"/>
      <c r="B22" s="109"/>
      <c r="C22" s="109"/>
    </row>
    <row r="23" spans="1:3" ht="33.75" customHeight="1" thickBot="1" x14ac:dyDescent="0.4">
      <c r="A23" s="34" t="s">
        <v>85</v>
      </c>
      <c r="B23" s="28" t="s">
        <v>86</v>
      </c>
      <c r="C23" s="35" t="s">
        <v>45</v>
      </c>
    </row>
    <row r="24" spans="1:3" ht="33.75" customHeight="1" thickBot="1" x14ac:dyDescent="0.4">
      <c r="A24" s="34" t="s">
        <v>85</v>
      </c>
      <c r="B24" s="28" t="s">
        <v>87</v>
      </c>
      <c r="C24" s="35" t="s">
        <v>45</v>
      </c>
    </row>
    <row r="25" spans="1:3" ht="33.75" customHeight="1" thickBot="1" x14ac:dyDescent="0.4">
      <c r="A25" s="34" t="s">
        <v>85</v>
      </c>
      <c r="B25" s="28" t="s">
        <v>88</v>
      </c>
      <c r="C25" s="35" t="s">
        <v>45</v>
      </c>
    </row>
    <row r="26" spans="1:3" x14ac:dyDescent="0.35">
      <c r="A26" s="11" t="s">
        <v>75</v>
      </c>
    </row>
    <row r="27" spans="1:3" x14ac:dyDescent="0.35">
      <c r="A27" s="98" t="s">
        <v>228</v>
      </c>
      <c r="B27" s="36"/>
    </row>
  </sheetData>
  <mergeCells count="5">
    <mergeCell ref="A1:C1"/>
    <mergeCell ref="A3:C3"/>
    <mergeCell ref="A5:C5"/>
    <mergeCell ref="A21:C21"/>
    <mergeCell ref="A22:C2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E386B-3D0E-4A11-911A-73E64891B0AE}">
  <dimension ref="A1:I48"/>
  <sheetViews>
    <sheetView topLeftCell="A35" workbookViewId="0">
      <selection activeCell="A46" sqref="A46:A47"/>
    </sheetView>
  </sheetViews>
  <sheetFormatPr defaultColWidth="8.81640625" defaultRowHeight="14.5" x14ac:dyDescent="0.35"/>
  <cols>
    <col min="2" max="2" width="48.54296875" customWidth="1"/>
    <col min="3" max="3" width="28" customWidth="1"/>
  </cols>
  <sheetData>
    <row r="1" spans="1:9" ht="25.5" thickBot="1" x14ac:dyDescent="0.4">
      <c r="A1" s="99" t="s">
        <v>216</v>
      </c>
      <c r="B1" s="100"/>
      <c r="C1" s="101"/>
      <c r="D1" s="25"/>
      <c r="E1" s="25"/>
      <c r="F1" s="25"/>
      <c r="G1" s="25"/>
      <c r="H1" s="25"/>
      <c r="I1" s="25"/>
    </row>
    <row r="2" spans="1:9" ht="15" thickBot="1" x14ac:dyDescent="0.4">
      <c r="A2" s="10"/>
      <c r="B2" s="11"/>
      <c r="C2" s="12"/>
      <c r="D2" s="11"/>
      <c r="E2" s="11"/>
      <c r="F2" s="11"/>
      <c r="G2" s="11"/>
      <c r="H2" s="11"/>
      <c r="I2" s="11"/>
    </row>
    <row r="3" spans="1:9" ht="15" thickBot="1" x14ac:dyDescent="0.4">
      <c r="A3" s="102" t="s">
        <v>77</v>
      </c>
      <c r="B3" s="103"/>
      <c r="C3" s="104"/>
      <c r="D3" s="26"/>
      <c r="E3" s="26"/>
      <c r="F3" s="26"/>
      <c r="G3" s="26"/>
      <c r="H3" s="26"/>
      <c r="I3" s="26"/>
    </row>
    <row r="4" spans="1:9" ht="15" thickBot="1" x14ac:dyDescent="0.4">
      <c r="A4" s="10"/>
      <c r="B4" s="11"/>
      <c r="C4" s="12"/>
      <c r="D4" s="11"/>
      <c r="E4" s="11"/>
      <c r="F4" s="11"/>
      <c r="G4" s="11"/>
      <c r="H4" s="11"/>
      <c r="I4" s="11"/>
    </row>
    <row r="5" spans="1:9" ht="15" thickBot="1" x14ac:dyDescent="0.4">
      <c r="A5" s="105" t="s">
        <v>78</v>
      </c>
      <c r="B5" s="106"/>
      <c r="C5" s="107"/>
      <c r="D5" s="27"/>
      <c r="E5" s="27"/>
      <c r="F5" s="27"/>
      <c r="G5" s="27"/>
      <c r="H5" s="27"/>
      <c r="I5" s="27"/>
    </row>
    <row r="6" spans="1:9" ht="15" thickBot="1" x14ac:dyDescent="0.4">
      <c r="A6" s="15"/>
      <c r="B6" s="16"/>
      <c r="C6" s="17"/>
      <c r="D6" s="11"/>
      <c r="E6" s="11"/>
    </row>
    <row r="7" spans="1:9" ht="37.5" customHeight="1" thickBot="1" x14ac:dyDescent="0.4">
      <c r="A7" s="23">
        <v>1</v>
      </c>
      <c r="B7" s="28" t="s">
        <v>36</v>
      </c>
      <c r="C7" s="29"/>
    </row>
    <row r="8" spans="1:9" ht="37.5" customHeight="1" thickBot="1" x14ac:dyDescent="0.4">
      <c r="A8" s="23">
        <v>2</v>
      </c>
      <c r="B8" s="28" t="s">
        <v>89</v>
      </c>
      <c r="C8" s="29"/>
    </row>
    <row r="9" spans="1:9" ht="37.5" customHeight="1" thickBot="1" x14ac:dyDescent="0.4">
      <c r="A9" s="23">
        <v>3</v>
      </c>
      <c r="B9" s="28" t="s">
        <v>128</v>
      </c>
      <c r="C9" s="29"/>
    </row>
    <row r="10" spans="1:9" ht="37.5" customHeight="1" thickBot="1" x14ac:dyDescent="0.4">
      <c r="A10" s="23">
        <v>4</v>
      </c>
      <c r="B10" s="28" t="s">
        <v>143</v>
      </c>
      <c r="C10" s="29"/>
    </row>
    <row r="11" spans="1:9" ht="37.5" customHeight="1" thickBot="1" x14ac:dyDescent="0.4">
      <c r="A11" s="23">
        <v>5</v>
      </c>
      <c r="B11" s="28" t="s">
        <v>144</v>
      </c>
      <c r="C11" s="29"/>
    </row>
    <row r="12" spans="1:9" ht="37.5" customHeight="1" thickBot="1" x14ac:dyDescent="0.4">
      <c r="A12" s="23">
        <v>6</v>
      </c>
      <c r="B12" s="28" t="s">
        <v>145</v>
      </c>
      <c r="C12" s="29"/>
    </row>
    <row r="13" spans="1:9" ht="37.5" customHeight="1" thickBot="1" x14ac:dyDescent="0.4">
      <c r="A13" s="23">
        <v>7</v>
      </c>
      <c r="B13" s="28" t="s">
        <v>90</v>
      </c>
      <c r="C13" s="29"/>
    </row>
    <row r="14" spans="1:9" ht="37.5" customHeight="1" thickBot="1" x14ac:dyDescent="0.4">
      <c r="A14" s="23">
        <v>8</v>
      </c>
      <c r="B14" s="28" t="s">
        <v>129</v>
      </c>
      <c r="C14" s="29"/>
    </row>
    <row r="15" spans="1:9" ht="37.5" customHeight="1" thickBot="1" x14ac:dyDescent="0.4">
      <c r="A15" s="23">
        <v>9</v>
      </c>
      <c r="B15" s="28" t="s">
        <v>130</v>
      </c>
      <c r="C15" s="29"/>
    </row>
    <row r="16" spans="1:9" ht="37.5" customHeight="1" thickBot="1" x14ac:dyDescent="0.4">
      <c r="A16" s="23">
        <v>10</v>
      </c>
      <c r="B16" s="28" t="s">
        <v>137</v>
      </c>
      <c r="C16" s="29"/>
    </row>
    <row r="17" spans="1:3" ht="37.5" customHeight="1" thickBot="1" x14ac:dyDescent="0.4">
      <c r="A17" s="23">
        <v>11</v>
      </c>
      <c r="B17" s="28" t="s">
        <v>37</v>
      </c>
      <c r="C17" s="29"/>
    </row>
    <row r="18" spans="1:3" ht="37.5" customHeight="1" thickBot="1" x14ac:dyDescent="0.4">
      <c r="A18" s="23">
        <v>12</v>
      </c>
      <c r="B18" s="28" t="s">
        <v>38</v>
      </c>
      <c r="C18" s="29"/>
    </row>
    <row r="19" spans="1:3" ht="37.5" customHeight="1" thickBot="1" x14ac:dyDescent="0.4">
      <c r="A19" s="23">
        <v>13</v>
      </c>
      <c r="B19" s="28" t="s">
        <v>39</v>
      </c>
      <c r="C19" s="29"/>
    </row>
    <row r="20" spans="1:3" ht="37.5" customHeight="1" thickBot="1" x14ac:dyDescent="0.4">
      <c r="A20" s="23">
        <v>14</v>
      </c>
      <c r="B20" s="28" t="s">
        <v>83</v>
      </c>
      <c r="C20" s="29"/>
    </row>
    <row r="21" spans="1:3" ht="37.5" customHeight="1" thickBot="1" x14ac:dyDescent="0.4">
      <c r="A21" s="30"/>
      <c r="B21" s="31" t="s">
        <v>84</v>
      </c>
      <c r="C21" s="32">
        <v>0</v>
      </c>
    </row>
    <row r="22" spans="1:3" x14ac:dyDescent="0.35">
      <c r="A22" s="33"/>
      <c r="B22" s="33"/>
      <c r="C22" s="33"/>
    </row>
    <row r="24" spans="1:3" x14ac:dyDescent="0.35">
      <c r="A24" s="108" t="s">
        <v>42</v>
      </c>
      <c r="B24" s="108"/>
      <c r="C24" s="108"/>
    </row>
    <row r="25" spans="1:3" ht="15" thickBot="1" x14ac:dyDescent="0.4">
      <c r="A25" s="109"/>
      <c r="B25" s="109"/>
      <c r="C25" s="109"/>
    </row>
    <row r="26" spans="1:3" ht="33.75" customHeight="1" thickBot="1" x14ac:dyDescent="0.4">
      <c r="A26" s="37" t="s">
        <v>85</v>
      </c>
      <c r="B26" s="38" t="s">
        <v>91</v>
      </c>
      <c r="C26" s="39" t="s">
        <v>45</v>
      </c>
    </row>
    <row r="27" spans="1:3" ht="33.75" customHeight="1" thickBot="1" x14ac:dyDescent="0.4">
      <c r="A27" s="34" t="s">
        <v>85</v>
      </c>
      <c r="B27" s="28" t="s">
        <v>92</v>
      </c>
      <c r="C27" s="39" t="s">
        <v>45</v>
      </c>
    </row>
    <row r="28" spans="1:3" ht="33.75" customHeight="1" thickBot="1" x14ac:dyDescent="0.4">
      <c r="A28" s="34" t="s">
        <v>85</v>
      </c>
      <c r="B28" s="28" t="s">
        <v>93</v>
      </c>
      <c r="C28" s="39" t="s">
        <v>45</v>
      </c>
    </row>
    <row r="29" spans="1:3" ht="33.75" customHeight="1" thickBot="1" x14ac:dyDescent="0.4">
      <c r="A29" s="34" t="s">
        <v>85</v>
      </c>
      <c r="B29" s="28" t="s">
        <v>94</v>
      </c>
      <c r="C29" s="39" t="s">
        <v>45</v>
      </c>
    </row>
    <row r="30" spans="1:3" ht="33.75" customHeight="1" thickBot="1" x14ac:dyDescent="0.4">
      <c r="A30" s="34" t="s">
        <v>85</v>
      </c>
      <c r="B30" s="28" t="s">
        <v>95</v>
      </c>
      <c r="C30" s="39" t="s">
        <v>45</v>
      </c>
    </row>
    <row r="31" spans="1:3" ht="33.75" customHeight="1" thickBot="1" x14ac:dyDescent="0.4">
      <c r="A31" s="34" t="s">
        <v>85</v>
      </c>
      <c r="B31" s="28" t="s">
        <v>96</v>
      </c>
      <c r="C31" s="35" t="s">
        <v>45</v>
      </c>
    </row>
    <row r="32" spans="1:3" ht="33.75" customHeight="1" thickBot="1" x14ac:dyDescent="0.4">
      <c r="A32" s="34" t="s">
        <v>85</v>
      </c>
      <c r="B32" s="28" t="s">
        <v>97</v>
      </c>
      <c r="C32" s="35" t="s">
        <v>45</v>
      </c>
    </row>
    <row r="33" spans="1:3" ht="33.75" customHeight="1" thickBot="1" x14ac:dyDescent="0.4">
      <c r="A33" s="34" t="s">
        <v>85</v>
      </c>
      <c r="B33" s="28" t="s">
        <v>98</v>
      </c>
      <c r="C33" s="35" t="s">
        <v>45</v>
      </c>
    </row>
    <row r="34" spans="1:3" ht="33.75" customHeight="1" thickBot="1" x14ac:dyDescent="0.4">
      <c r="A34" s="34" t="s">
        <v>85</v>
      </c>
      <c r="B34" s="28" t="s">
        <v>99</v>
      </c>
      <c r="C34" s="35" t="s">
        <v>45</v>
      </c>
    </row>
    <row r="35" spans="1:3" ht="33.75" customHeight="1" thickBot="1" x14ac:dyDescent="0.4">
      <c r="A35" s="34" t="s">
        <v>85</v>
      </c>
      <c r="B35" s="28" t="s">
        <v>100</v>
      </c>
      <c r="C35" s="35" t="s">
        <v>45</v>
      </c>
    </row>
    <row r="36" spans="1:3" ht="33.75" customHeight="1" thickBot="1" x14ac:dyDescent="0.4">
      <c r="A36" s="34" t="s">
        <v>85</v>
      </c>
      <c r="B36" s="28" t="s">
        <v>101</v>
      </c>
      <c r="C36" s="35" t="s">
        <v>45</v>
      </c>
    </row>
    <row r="37" spans="1:3" ht="33.75" customHeight="1" thickBot="1" x14ac:dyDescent="0.4">
      <c r="A37" s="34" t="s">
        <v>85</v>
      </c>
      <c r="B37" s="28" t="s">
        <v>102</v>
      </c>
      <c r="C37" s="35" t="s">
        <v>45</v>
      </c>
    </row>
    <row r="38" spans="1:3" ht="33.75" customHeight="1" thickBot="1" x14ac:dyDescent="0.4">
      <c r="A38" s="34" t="s">
        <v>85</v>
      </c>
      <c r="B38" s="28" t="s">
        <v>103</v>
      </c>
      <c r="C38" s="35" t="s">
        <v>45</v>
      </c>
    </row>
    <row r="39" spans="1:3" ht="33.75" customHeight="1" thickBot="1" x14ac:dyDescent="0.4">
      <c r="A39" s="34" t="s">
        <v>85</v>
      </c>
      <c r="B39" s="28" t="s">
        <v>104</v>
      </c>
      <c r="C39" s="35" t="s">
        <v>45</v>
      </c>
    </row>
    <row r="40" spans="1:3" ht="33.75" customHeight="1" thickBot="1" x14ac:dyDescent="0.4">
      <c r="A40" s="34" t="s">
        <v>85</v>
      </c>
      <c r="B40" s="28" t="s">
        <v>105</v>
      </c>
      <c r="C40" s="35" t="s">
        <v>45</v>
      </c>
    </row>
    <row r="41" spans="1:3" ht="33.75" customHeight="1" thickBot="1" x14ac:dyDescent="0.4">
      <c r="A41" s="34" t="s">
        <v>85</v>
      </c>
      <c r="B41" s="28" t="s">
        <v>106</v>
      </c>
      <c r="C41" s="35" t="s">
        <v>45</v>
      </c>
    </row>
    <row r="42" spans="1:3" ht="33.75" customHeight="1" thickBot="1" x14ac:dyDescent="0.4">
      <c r="A42" s="34" t="s">
        <v>85</v>
      </c>
      <c r="B42" s="28" t="s">
        <v>107</v>
      </c>
      <c r="C42" s="35" t="s">
        <v>45</v>
      </c>
    </row>
    <row r="43" spans="1:3" ht="33.75" customHeight="1" thickBot="1" x14ac:dyDescent="0.4">
      <c r="A43" s="34" t="s">
        <v>85</v>
      </c>
      <c r="B43" s="28" t="s">
        <v>108</v>
      </c>
      <c r="C43" s="35" t="s">
        <v>45</v>
      </c>
    </row>
    <row r="44" spans="1:3" ht="33.75" customHeight="1" thickBot="1" x14ac:dyDescent="0.4">
      <c r="A44" s="34" t="s">
        <v>85</v>
      </c>
      <c r="B44" s="28" t="s">
        <v>109</v>
      </c>
      <c r="C44" s="35" t="s">
        <v>45</v>
      </c>
    </row>
    <row r="45" spans="1:3" ht="33.75" customHeight="1" thickBot="1" x14ac:dyDescent="0.4">
      <c r="A45" s="34" t="s">
        <v>85</v>
      </c>
      <c r="B45" s="28" t="s">
        <v>110</v>
      </c>
      <c r="C45" s="35" t="s">
        <v>45</v>
      </c>
    </row>
    <row r="46" spans="1:3" x14ac:dyDescent="0.35">
      <c r="A46" s="11" t="s">
        <v>75</v>
      </c>
    </row>
    <row r="47" spans="1:3" x14ac:dyDescent="0.35">
      <c r="A47" s="98" t="s">
        <v>228</v>
      </c>
      <c r="B47" s="36"/>
    </row>
    <row r="48" spans="1:3" x14ac:dyDescent="0.35">
      <c r="A48" s="98"/>
    </row>
  </sheetData>
  <mergeCells count="5">
    <mergeCell ref="A1:C1"/>
    <mergeCell ref="A3:C3"/>
    <mergeCell ref="A5:C5"/>
    <mergeCell ref="A24:C24"/>
    <mergeCell ref="A25:C25"/>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9E3BA-EB13-4DD3-A20A-012E655517F3}">
  <dimension ref="A1:I23"/>
  <sheetViews>
    <sheetView topLeftCell="A12" workbookViewId="0">
      <selection activeCell="A22" sqref="A22:A23"/>
    </sheetView>
  </sheetViews>
  <sheetFormatPr defaultColWidth="9.1796875" defaultRowHeight="14.5" x14ac:dyDescent="0.35"/>
  <cols>
    <col min="2" max="2" width="48.54296875" customWidth="1"/>
    <col min="3" max="3" width="28" customWidth="1"/>
  </cols>
  <sheetData>
    <row r="1" spans="1:9" ht="25.5" thickBot="1" x14ac:dyDescent="0.4">
      <c r="A1" s="99" t="s">
        <v>217</v>
      </c>
      <c r="B1" s="100"/>
      <c r="C1" s="101"/>
      <c r="D1" s="25"/>
      <c r="E1" s="25"/>
      <c r="F1" s="25"/>
      <c r="G1" s="25"/>
      <c r="H1" s="25"/>
      <c r="I1" s="25"/>
    </row>
    <row r="2" spans="1:9" ht="15" thickBot="1" x14ac:dyDescent="0.4">
      <c r="A2" s="10"/>
      <c r="B2" s="11"/>
      <c r="C2" s="12"/>
      <c r="D2" s="11"/>
      <c r="E2" s="11"/>
      <c r="F2" s="11"/>
      <c r="G2" s="11"/>
      <c r="H2" s="11"/>
      <c r="I2" s="11"/>
    </row>
    <row r="3" spans="1:9" ht="15" thickBot="1" x14ac:dyDescent="0.4">
      <c r="A3" s="102" t="s">
        <v>77</v>
      </c>
      <c r="B3" s="103"/>
      <c r="C3" s="104"/>
      <c r="D3" s="26"/>
      <c r="E3" s="26"/>
      <c r="F3" s="26"/>
      <c r="G3" s="26"/>
      <c r="H3" s="26"/>
      <c r="I3" s="26"/>
    </row>
    <row r="4" spans="1:9" ht="15" thickBot="1" x14ac:dyDescent="0.4">
      <c r="A4" s="10"/>
      <c r="B4" s="11"/>
      <c r="C4" s="12"/>
      <c r="D4" s="11"/>
      <c r="E4" s="11"/>
      <c r="F4" s="11"/>
      <c r="G4" s="11"/>
      <c r="H4" s="11"/>
      <c r="I4" s="11"/>
    </row>
    <row r="5" spans="1:9" ht="15" thickBot="1" x14ac:dyDescent="0.4">
      <c r="A5" s="105" t="s">
        <v>78</v>
      </c>
      <c r="B5" s="106"/>
      <c r="C5" s="107"/>
      <c r="D5" s="27"/>
      <c r="E5" s="27"/>
      <c r="F5" s="27"/>
      <c r="G5" s="27"/>
      <c r="H5" s="27"/>
      <c r="I5" s="27"/>
    </row>
    <row r="6" spans="1:9" ht="15" thickBot="1" x14ac:dyDescent="0.4">
      <c r="A6" s="15"/>
      <c r="B6" s="16"/>
      <c r="C6" s="17"/>
      <c r="D6" s="11"/>
      <c r="E6" s="11"/>
    </row>
    <row r="7" spans="1:9" ht="37.5" customHeight="1" thickBot="1" x14ac:dyDescent="0.4">
      <c r="A7" s="23">
        <v>1</v>
      </c>
      <c r="B7" s="28" t="s">
        <v>36</v>
      </c>
      <c r="C7" s="29"/>
    </row>
    <row r="8" spans="1:9" ht="37.5" customHeight="1" thickBot="1" x14ac:dyDescent="0.4">
      <c r="A8" s="23">
        <v>2</v>
      </c>
      <c r="B8" s="28" t="s">
        <v>111</v>
      </c>
      <c r="C8" s="29"/>
    </row>
    <row r="9" spans="1:9" ht="37.5" customHeight="1" thickBot="1" x14ac:dyDescent="0.4">
      <c r="A9" s="23">
        <v>3</v>
      </c>
      <c r="B9" s="28" t="s">
        <v>112</v>
      </c>
      <c r="C9" s="29"/>
    </row>
    <row r="10" spans="1:9" ht="37.5" customHeight="1" thickBot="1" x14ac:dyDescent="0.4">
      <c r="A10" s="23">
        <v>4</v>
      </c>
      <c r="B10" s="28" t="s">
        <v>113</v>
      </c>
      <c r="C10" s="29"/>
    </row>
    <row r="11" spans="1:9" ht="37.5" customHeight="1" thickBot="1" x14ac:dyDescent="0.4">
      <c r="A11" s="23">
        <v>5</v>
      </c>
      <c r="B11" s="28" t="s">
        <v>114</v>
      </c>
      <c r="C11" s="29"/>
    </row>
    <row r="12" spans="1:9" ht="37.5" customHeight="1" thickBot="1" x14ac:dyDescent="0.4">
      <c r="A12" s="23">
        <v>6</v>
      </c>
      <c r="B12" s="28" t="s">
        <v>37</v>
      </c>
      <c r="C12" s="29"/>
    </row>
    <row r="13" spans="1:9" ht="37.5" customHeight="1" thickBot="1" x14ac:dyDescent="0.4">
      <c r="A13" s="23">
        <v>7</v>
      </c>
      <c r="B13" s="28" t="s">
        <v>38</v>
      </c>
      <c r="C13" s="29"/>
    </row>
    <row r="14" spans="1:9" ht="37.5" customHeight="1" thickBot="1" x14ac:dyDescent="0.4">
      <c r="A14" s="23">
        <v>8</v>
      </c>
      <c r="B14" s="28" t="s">
        <v>39</v>
      </c>
      <c r="C14" s="29"/>
    </row>
    <row r="15" spans="1:9" ht="37.5" customHeight="1" thickBot="1" x14ac:dyDescent="0.4">
      <c r="A15" s="23">
        <v>9</v>
      </c>
      <c r="B15" s="28" t="s">
        <v>83</v>
      </c>
      <c r="C15" s="29"/>
    </row>
    <row r="16" spans="1:9" ht="37.5" customHeight="1" thickBot="1" x14ac:dyDescent="0.4">
      <c r="A16" s="30"/>
      <c r="B16" s="31" t="s">
        <v>84</v>
      </c>
      <c r="C16" s="32">
        <v>0</v>
      </c>
    </row>
    <row r="17" spans="1:3" x14ac:dyDescent="0.35">
      <c r="A17" s="33"/>
      <c r="B17" s="33"/>
      <c r="C17" s="33"/>
    </row>
    <row r="19" spans="1:3" x14ac:dyDescent="0.35">
      <c r="A19" s="108" t="s">
        <v>42</v>
      </c>
      <c r="B19" s="108"/>
      <c r="C19" s="108"/>
    </row>
    <row r="20" spans="1:3" ht="15" thickBot="1" x14ac:dyDescent="0.4">
      <c r="A20" s="109"/>
      <c r="B20" s="109"/>
      <c r="C20" s="109"/>
    </row>
    <row r="21" spans="1:3" ht="33.75" customHeight="1" thickBot="1" x14ac:dyDescent="0.4">
      <c r="A21" s="34" t="s">
        <v>85</v>
      </c>
      <c r="B21" s="28" t="s">
        <v>115</v>
      </c>
      <c r="C21" s="35" t="s">
        <v>45</v>
      </c>
    </row>
    <row r="22" spans="1:3" x14ac:dyDescent="0.35">
      <c r="A22" s="11" t="s">
        <v>75</v>
      </c>
    </row>
    <row r="23" spans="1:3" x14ac:dyDescent="0.35">
      <c r="A23" s="98" t="s">
        <v>228</v>
      </c>
      <c r="B23" s="36"/>
    </row>
  </sheetData>
  <mergeCells count="5">
    <mergeCell ref="A1:C1"/>
    <mergeCell ref="A3:C3"/>
    <mergeCell ref="A5:C5"/>
    <mergeCell ref="A19:C19"/>
    <mergeCell ref="A20:C2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CC3C9-E95E-441B-8EA1-C36F3C80FF98}">
  <dimension ref="A1:I23"/>
  <sheetViews>
    <sheetView topLeftCell="A8" workbookViewId="0">
      <selection activeCell="A22" sqref="A22:A23"/>
    </sheetView>
  </sheetViews>
  <sheetFormatPr defaultColWidth="9.1796875" defaultRowHeight="14.5" x14ac:dyDescent="0.35"/>
  <cols>
    <col min="2" max="2" width="48.54296875" customWidth="1"/>
    <col min="3" max="3" width="29" customWidth="1"/>
  </cols>
  <sheetData>
    <row r="1" spans="1:9" ht="25.5" thickBot="1" x14ac:dyDescent="0.4">
      <c r="A1" s="99" t="s">
        <v>218</v>
      </c>
      <c r="B1" s="100"/>
      <c r="C1" s="101"/>
      <c r="D1" s="25"/>
      <c r="E1" s="25"/>
      <c r="F1" s="25"/>
      <c r="G1" s="25"/>
      <c r="H1" s="25"/>
      <c r="I1" s="25"/>
    </row>
    <row r="2" spans="1:9" ht="15" thickBot="1" x14ac:dyDescent="0.4">
      <c r="A2" s="10"/>
      <c r="B2" s="11"/>
      <c r="C2" s="12"/>
      <c r="D2" s="11"/>
      <c r="E2" s="11"/>
      <c r="F2" s="11"/>
      <c r="G2" s="11"/>
      <c r="H2" s="11"/>
      <c r="I2" s="11"/>
    </row>
    <row r="3" spans="1:9" ht="15" thickBot="1" x14ac:dyDescent="0.4">
      <c r="A3" s="102" t="s">
        <v>77</v>
      </c>
      <c r="B3" s="103"/>
      <c r="C3" s="104"/>
      <c r="D3" s="26"/>
      <c r="E3" s="26"/>
      <c r="F3" s="26"/>
      <c r="G3" s="26"/>
      <c r="H3" s="26"/>
      <c r="I3" s="26"/>
    </row>
    <row r="4" spans="1:9" ht="15" thickBot="1" x14ac:dyDescent="0.4">
      <c r="A4" s="10"/>
      <c r="B4" s="11"/>
      <c r="C4" s="12"/>
      <c r="D4" s="11"/>
      <c r="E4" s="11"/>
      <c r="F4" s="11"/>
      <c r="G4" s="11"/>
      <c r="H4" s="11"/>
      <c r="I4" s="11"/>
    </row>
    <row r="5" spans="1:9" ht="15" thickBot="1" x14ac:dyDescent="0.4">
      <c r="A5" s="105" t="s">
        <v>78</v>
      </c>
      <c r="B5" s="106"/>
      <c r="C5" s="107"/>
      <c r="D5" s="27"/>
      <c r="E5" s="27"/>
      <c r="F5" s="27"/>
      <c r="G5" s="27"/>
      <c r="H5" s="27"/>
      <c r="I5" s="27"/>
    </row>
    <row r="6" spans="1:9" ht="15" thickBot="1" x14ac:dyDescent="0.4">
      <c r="A6" s="15"/>
      <c r="B6" s="16"/>
      <c r="C6" s="17"/>
      <c r="D6" s="11"/>
      <c r="E6" s="11"/>
    </row>
    <row r="7" spans="1:9" ht="37.5" customHeight="1" thickBot="1" x14ac:dyDescent="0.4">
      <c r="A7" s="23">
        <v>1</v>
      </c>
      <c r="B7" s="28" t="s">
        <v>36</v>
      </c>
      <c r="C7" s="29"/>
    </row>
    <row r="8" spans="1:9" ht="37.5" customHeight="1" thickBot="1" x14ac:dyDescent="0.4">
      <c r="A8" s="23">
        <v>2</v>
      </c>
      <c r="B8" s="28" t="s">
        <v>116</v>
      </c>
      <c r="C8" s="29"/>
    </row>
    <row r="9" spans="1:9" ht="37.5" customHeight="1" thickBot="1" x14ac:dyDescent="0.4">
      <c r="A9" s="23">
        <v>3</v>
      </c>
      <c r="B9" s="28" t="s">
        <v>117</v>
      </c>
      <c r="C9" s="29"/>
    </row>
    <row r="10" spans="1:9" ht="37.5" customHeight="1" thickBot="1" x14ac:dyDescent="0.4">
      <c r="A10" s="23">
        <v>4</v>
      </c>
      <c r="B10" s="28" t="s">
        <v>37</v>
      </c>
      <c r="C10" s="29"/>
    </row>
    <row r="11" spans="1:9" ht="37.5" customHeight="1" thickBot="1" x14ac:dyDescent="0.4">
      <c r="A11" s="23">
        <v>5</v>
      </c>
      <c r="B11" s="28" t="s">
        <v>38</v>
      </c>
      <c r="C11" s="29"/>
    </row>
    <row r="12" spans="1:9" ht="37.5" customHeight="1" thickBot="1" x14ac:dyDescent="0.4">
      <c r="A12" s="23">
        <v>6</v>
      </c>
      <c r="B12" s="28" t="s">
        <v>39</v>
      </c>
      <c r="C12" s="29"/>
    </row>
    <row r="13" spans="1:9" ht="37.5" customHeight="1" thickBot="1" x14ac:dyDescent="0.4">
      <c r="A13" s="23">
        <v>7</v>
      </c>
      <c r="B13" s="28" t="s">
        <v>83</v>
      </c>
      <c r="C13" s="29"/>
    </row>
    <row r="14" spans="1:9" ht="37.5" customHeight="1" thickBot="1" x14ac:dyDescent="0.4">
      <c r="A14" s="30"/>
      <c r="B14" s="31" t="s">
        <v>84</v>
      </c>
      <c r="C14" s="32">
        <v>0</v>
      </c>
    </row>
    <row r="15" spans="1:9" x14ac:dyDescent="0.35">
      <c r="A15" s="33"/>
      <c r="B15" s="33"/>
      <c r="C15" s="33"/>
    </row>
    <row r="17" spans="1:3" x14ac:dyDescent="0.35">
      <c r="A17" s="108" t="s">
        <v>42</v>
      </c>
      <c r="B17" s="108"/>
      <c r="C17" s="108"/>
    </row>
    <row r="18" spans="1:3" ht="15" thickBot="1" x14ac:dyDescent="0.4">
      <c r="A18" s="109"/>
      <c r="B18" s="109"/>
      <c r="C18" s="109"/>
    </row>
    <row r="19" spans="1:3" ht="33.75" customHeight="1" thickBot="1" x14ac:dyDescent="0.4">
      <c r="A19" s="34" t="s">
        <v>85</v>
      </c>
      <c r="B19" s="28" t="s">
        <v>118</v>
      </c>
      <c r="C19" s="35" t="s">
        <v>45</v>
      </c>
    </row>
    <row r="20" spans="1:3" ht="33.75" customHeight="1" thickBot="1" x14ac:dyDescent="0.4">
      <c r="A20" s="34" t="s">
        <v>85</v>
      </c>
      <c r="B20" s="28" t="s">
        <v>119</v>
      </c>
      <c r="C20" s="35" t="s">
        <v>45</v>
      </c>
    </row>
    <row r="21" spans="1:3" ht="33.75" customHeight="1" thickBot="1" x14ac:dyDescent="0.4">
      <c r="A21" s="34" t="s">
        <v>85</v>
      </c>
      <c r="B21" s="28" t="s">
        <v>120</v>
      </c>
      <c r="C21" s="35" t="s">
        <v>45</v>
      </c>
    </row>
    <row r="22" spans="1:3" x14ac:dyDescent="0.35">
      <c r="A22" s="11" t="s">
        <v>75</v>
      </c>
    </row>
    <row r="23" spans="1:3" x14ac:dyDescent="0.35">
      <c r="A23" s="98" t="s">
        <v>228</v>
      </c>
      <c r="B23" s="36"/>
    </row>
  </sheetData>
  <mergeCells count="5">
    <mergeCell ref="A1:C1"/>
    <mergeCell ref="A3:C3"/>
    <mergeCell ref="A5:C5"/>
    <mergeCell ref="A17:C17"/>
    <mergeCell ref="A18:C18"/>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359E9-B2B3-453E-AE31-854FC9B990F3}">
  <dimension ref="A1:C20"/>
  <sheetViews>
    <sheetView topLeftCell="A6" workbookViewId="0">
      <selection activeCell="J15" sqref="J15"/>
    </sheetView>
  </sheetViews>
  <sheetFormatPr defaultColWidth="8.81640625" defaultRowHeight="14.5" x14ac:dyDescent="0.35"/>
  <cols>
    <col min="2" max="2" width="46.453125" customWidth="1"/>
    <col min="3" max="3" width="29" customWidth="1"/>
  </cols>
  <sheetData>
    <row r="1" spans="1:3" ht="25.5" thickBot="1" x14ac:dyDescent="0.4">
      <c r="A1" s="99" t="s">
        <v>219</v>
      </c>
      <c r="B1" s="100"/>
      <c r="C1" s="101"/>
    </row>
    <row r="2" spans="1:3" ht="15" thickBot="1" x14ac:dyDescent="0.4">
      <c r="A2" s="10"/>
      <c r="C2" s="40"/>
    </row>
    <row r="3" spans="1:3" ht="15" thickBot="1" x14ac:dyDescent="0.4">
      <c r="A3" s="124" t="s">
        <v>8</v>
      </c>
      <c r="B3" s="125"/>
      <c r="C3" s="126"/>
    </row>
    <row r="4" spans="1:3" x14ac:dyDescent="0.35">
      <c r="A4" s="10"/>
      <c r="C4" s="40"/>
    </row>
    <row r="5" spans="1:3" ht="15" thickBot="1" x14ac:dyDescent="0.4">
      <c r="A5" s="133" t="s">
        <v>9</v>
      </c>
      <c r="B5" s="134"/>
      <c r="C5" s="135"/>
    </row>
    <row r="6" spans="1:3" s="1" customFormat="1" ht="15" thickBot="1" x14ac:dyDescent="0.4">
      <c r="A6" s="37" t="s">
        <v>0</v>
      </c>
      <c r="B6" s="41" t="s">
        <v>1</v>
      </c>
      <c r="C6" s="41" t="s">
        <v>3</v>
      </c>
    </row>
    <row r="7" spans="1:3" ht="33.75" customHeight="1" thickBot="1" x14ac:dyDescent="0.4">
      <c r="A7" s="18">
        <v>1</v>
      </c>
      <c r="B7" s="38" t="s">
        <v>146</v>
      </c>
      <c r="C7" s="42"/>
    </row>
    <row r="8" spans="1:3" ht="33.75" customHeight="1" thickBot="1" x14ac:dyDescent="0.4">
      <c r="A8" s="18">
        <v>2</v>
      </c>
      <c r="B8" s="28" t="s">
        <v>188</v>
      </c>
      <c r="C8" s="29"/>
    </row>
    <row r="9" spans="1:3" ht="33.75" customHeight="1" thickBot="1" x14ac:dyDescent="0.4">
      <c r="A9" s="18">
        <v>3</v>
      </c>
      <c r="B9" s="28" t="s">
        <v>125</v>
      </c>
      <c r="C9" s="29"/>
    </row>
    <row r="10" spans="1:3" ht="33.75" customHeight="1" thickBot="1" x14ac:dyDescent="0.4">
      <c r="A10" s="18">
        <v>4</v>
      </c>
      <c r="B10" s="28" t="s">
        <v>126</v>
      </c>
      <c r="C10" s="29"/>
    </row>
    <row r="11" spans="1:3" ht="33.75" customHeight="1" thickBot="1" x14ac:dyDescent="0.4">
      <c r="A11" s="18">
        <v>5</v>
      </c>
      <c r="B11" s="28" t="s">
        <v>202</v>
      </c>
      <c r="C11" s="29"/>
    </row>
    <row r="12" spans="1:3" ht="33.75" customHeight="1" thickBot="1" x14ac:dyDescent="0.4">
      <c r="A12" s="18">
        <v>6</v>
      </c>
      <c r="B12" s="28" t="s">
        <v>121</v>
      </c>
      <c r="C12" s="29"/>
    </row>
    <row r="13" spans="1:3" ht="33.75" customHeight="1" thickBot="1" x14ac:dyDescent="0.4">
      <c r="A13" s="18">
        <v>7</v>
      </c>
      <c r="B13" s="28" t="s">
        <v>37</v>
      </c>
      <c r="C13" s="29"/>
    </row>
    <row r="14" spans="1:3" ht="33.75" customHeight="1" thickBot="1" x14ac:dyDescent="0.4">
      <c r="A14" s="18">
        <v>8</v>
      </c>
      <c r="B14" s="28" t="s">
        <v>38</v>
      </c>
      <c r="C14" s="29"/>
    </row>
    <row r="15" spans="1:3" ht="33.75" customHeight="1" thickBot="1" x14ac:dyDescent="0.4">
      <c r="A15" s="18">
        <v>9</v>
      </c>
      <c r="B15" s="28" t="s">
        <v>39</v>
      </c>
      <c r="C15" s="29"/>
    </row>
    <row r="16" spans="1:3" ht="33.75" customHeight="1" thickBot="1" x14ac:dyDescent="0.4">
      <c r="A16" s="18">
        <v>10</v>
      </c>
      <c r="B16" s="28" t="s">
        <v>83</v>
      </c>
      <c r="C16" s="29"/>
    </row>
    <row r="17" spans="1:3" ht="33.75" customHeight="1" thickBot="1" x14ac:dyDescent="0.4">
      <c r="A17" s="18">
        <v>11</v>
      </c>
      <c r="B17" s="28" t="s">
        <v>127</v>
      </c>
      <c r="C17" s="29"/>
    </row>
    <row r="18" spans="1:3" ht="33.75" customHeight="1" thickBot="1" x14ac:dyDescent="0.4">
      <c r="A18" s="30"/>
      <c r="B18" s="8" t="s">
        <v>41</v>
      </c>
      <c r="C18" s="21">
        <v>0</v>
      </c>
    </row>
    <row r="19" spans="1:3" x14ac:dyDescent="0.35">
      <c r="A19" s="11" t="s">
        <v>75</v>
      </c>
    </row>
    <row r="20" spans="1:3" x14ac:dyDescent="0.35">
      <c r="A20" s="98" t="s">
        <v>228</v>
      </c>
    </row>
  </sheetData>
  <mergeCells count="3">
    <mergeCell ref="A1:C1"/>
    <mergeCell ref="A3:C3"/>
    <mergeCell ref="A5:C5"/>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Receiver>
    <Name>DocumentSet Added</Name>
    <Synchronization>Synchronous</Synchronization>
    <Type>10001</Type>
    <SequenceNumber>100</SequenceNumber>
    <Url/>
    <Assembly>Microsoft.Office.DocumentManagement, Version=16.0.0.0, Culture=neutral, PublicKeyToken=71e9bce111e9429c</Assembly>
    <Class>Microsoft.Office.DocumentManagement.DocumentSets.DocumentSetEventReceiver</Class>
    <Data/>
    <Filter/>
  </Receiver>
  <Receiver>
    <Name>DocumentSet ItemUpdated</Name>
    <Synchronization>Synchronous</Synchronization>
    <Type>10002</Type>
    <SequenceNumber>100</SequenceNumber>
    <Url/>
    <Assembly>Microsoft.Office.DocumentManagement, Version=16.0.0.0, Culture=neutral, PublicKeyToken=71e9bce111e9429c</Assembly>
    <Class>Microsoft.Office.DocumentManagement.DocumentSets.DocumentSetEventReceiver</Class>
    <Data/>
    <Filter/>
  </Receiver>
  <Receiver>
    <Name>DocumentSet ItemAdded</Name>
    <Synchronization>Synchronous</Synchronization>
    <Type>10001</Type>
    <SequenceNumber>100</SequenceNumber>
    <Url/>
    <Assembly>Microsoft.Office.DocumentManagement, Version=16.0.0.0, Culture=neutral, PublicKeyToken=71e9bce111e9429c</Assembly>
    <Class>Microsoft.Office.DocumentManagement.DocumentSets.DocumentSetItemsEventReceiver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291fe3bc-e0c4-40d5-bfc9-41dd416881b3" ContentTypeId="0x0101" PreviousValue="false" LastSyncTimeStamp="2021-05-10T04:54:15.367Z"/>
</file>

<file path=customXml/item4.xml><?xml version="1.0" encoding="utf-8"?>
<p:properties xmlns:p="http://schemas.microsoft.com/office/2006/metadata/properties" xmlns:xsi="http://www.w3.org/2001/XMLSchema-instance" xmlns:pc="http://schemas.microsoft.com/office/infopath/2007/PartnerControls">
  <documentManagement>
    <TaxCatchAll xmlns="c0d07ced-2eff-4bf3-a051-7d3246498c7c" xsi:nil="true"/>
    <lcf76f155ced4ddcb4097134ff3c332f xmlns="9ebf16da-ebe2-45e6-83b8-b5f4166a3d6c">
      <Terms xmlns="http://schemas.microsoft.com/office/infopath/2007/PartnerControls"/>
    </lcf76f155ced4ddcb4097134ff3c332f>
  </documentManagement>
</p:properties>
</file>

<file path=customXml/item5.xml><?xml version="1.0" encoding="utf-8"?>
<ct:contentTypeSchema xmlns:ct="http://schemas.microsoft.com/office/2006/metadata/contentType" xmlns:ma="http://schemas.microsoft.com/office/2006/metadata/properties/metaAttributes" ct:_="" ma:_="" ma:contentTypeName="Document" ma:contentTypeID="0x010100CFEF8109232B274595DF9359F13E22A4" ma:contentTypeVersion="27" ma:contentTypeDescription="Create a new document." ma:contentTypeScope="" ma:versionID="80d76631114b0c444100a62739c09fa2">
  <xsd:schema xmlns:xsd="http://www.w3.org/2001/XMLSchema" xmlns:xs="http://www.w3.org/2001/XMLSchema" xmlns:p="http://schemas.microsoft.com/office/2006/metadata/properties" xmlns:ns2="9ebf16da-ebe2-45e6-83b8-b5f4166a3d6c" xmlns:ns3="c0d07ced-2eff-4bf3-a051-7d3246498c7c" targetNamespace="http://schemas.microsoft.com/office/2006/metadata/properties" ma:root="true" ma:fieldsID="64a8f8d0e40c23372f247fdef6cff3af" ns2:_="" ns3:_="">
    <xsd:import namespace="9ebf16da-ebe2-45e6-83b8-b5f4166a3d6c"/>
    <xsd:import namespace="c0d07ced-2eff-4bf3-a051-7d3246498c7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2:MediaLengthInSeconds" minOccurs="0"/>
                <xsd:element ref="ns3:SharedWithUsers" minOccurs="0"/>
                <xsd:element ref="ns3:SharedWithDetails" minOccurs="0"/>
                <xsd:element ref="ns3:TaxCatchAll" minOccurs="0"/>
                <xsd:element ref="ns2:lcf76f155ced4ddcb4097134ff3c332f"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bf16da-ebe2-45e6-83b8-b5f4166a3d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1ce7ec43-bcb5-4485-bbb2-3ca956735b6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0d07ced-2eff-4bf3-a051-7d3246498c7c"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02e74a2b-efb7-4b16-95ea-ad247784938a}" ma:internalName="TaxCatchAll" ma:showField="CatchAllData" ma:web="c0d07ced-2eff-4bf3-a051-7d3246498c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 
</file>

<file path=customXml/itemProps1.xml><?xml version="1.0" encoding="utf-8"?>
<ds:datastoreItem xmlns:ds="http://schemas.openxmlformats.org/officeDocument/2006/customXml" ds:itemID="{1535A32F-FDBB-4DC3-8F92-74F4D217DBC1}">
  <ds:schemaRefs>
    <ds:schemaRef ds:uri="http://schemas.microsoft.com/sharepoint/events"/>
  </ds:schemaRefs>
</ds:datastoreItem>
</file>

<file path=customXml/itemProps2.xml><?xml version="1.0" encoding="utf-8"?>
<ds:datastoreItem xmlns:ds="http://schemas.openxmlformats.org/officeDocument/2006/customXml" ds:itemID="{8844592E-D88E-48F3-9ABD-9A2C42B3BCC1}">
  <ds:schemaRefs>
    <ds:schemaRef ds:uri="http://schemas.microsoft.com/sharepoint/v3/contenttype/forms"/>
  </ds:schemaRefs>
</ds:datastoreItem>
</file>

<file path=customXml/itemProps3.xml><?xml version="1.0" encoding="utf-8"?>
<ds:datastoreItem xmlns:ds="http://schemas.openxmlformats.org/officeDocument/2006/customXml" ds:itemID="{2048D4E0-227E-4701-A823-42EC1ECB1518}">
  <ds:schemaRefs>
    <ds:schemaRef ds:uri="Microsoft.SharePoint.Taxonomy.ContentTypeSync"/>
  </ds:schemaRefs>
</ds:datastoreItem>
</file>

<file path=customXml/itemProps4.xml><?xml version="1.0" encoding="utf-8"?>
<ds:datastoreItem xmlns:ds="http://schemas.openxmlformats.org/officeDocument/2006/customXml" ds:itemID="{0878D2C5-5916-4E29-AB35-304B184DE531}">
  <ds:schemaRefs>
    <ds:schemaRef ds:uri="8150b110-dfa5-49e7-a21b-50a416238370"/>
    <ds:schemaRef ds:uri="http://schemas.microsoft.com/office/2006/documentManagement/types"/>
    <ds:schemaRef ds:uri="http://schemas.microsoft.com/office/infopath/2007/PartnerControls"/>
    <ds:schemaRef ds:uri="http://www.w3.org/XML/1998/namespace"/>
    <ds:schemaRef ds:uri="http://purl.org/dc/elements/1.1/"/>
    <ds:schemaRef ds:uri="http://purl.org/dc/terms/"/>
    <ds:schemaRef ds:uri="http://schemas.openxmlformats.org/package/2006/metadata/core-properties"/>
    <ds:schemaRef ds:uri="35903ff4-f83d-44a1-a246-4a1f6bb750bb"/>
    <ds:schemaRef ds:uri="19f72b10-0b23-4186-abb5-b90927d27de8"/>
    <ds:schemaRef ds:uri="http://schemas.microsoft.com/sharepoint/v3"/>
    <ds:schemaRef ds:uri="http://schemas.microsoft.com/office/2006/metadata/properties"/>
    <ds:schemaRef ds:uri="http://purl.org/dc/dcmitype/"/>
  </ds:schemaRefs>
</ds:datastoreItem>
</file>

<file path=customXml/itemProps5.xml><?xml version="1.0" encoding="utf-8"?>
<ds:datastoreItem xmlns:ds="http://schemas.openxmlformats.org/officeDocument/2006/customXml" ds:itemID="{D9612A0B-0831-4DE3-B984-5CDACF0A5FA4}"/>
</file>

<file path=customXml/itemProps6.xml><?xml version="1.0" encoding="utf-8"?>
<ds:datastoreItem xmlns:ds="http://schemas.openxmlformats.org/officeDocument/2006/customXml" ds:itemID="{2B742E72-338F-4F2F-ABF3-46752591F644}">
  <ds:schemaRefs>
    <ds:schemaRef ds:uri="http://www.w3.org/2001/XMLSchema"/>
  </ds:schemaRefs>
</ds:datastoreItem>
</file>

<file path=docMetadata/LabelInfo.xml><?xml version="1.0" encoding="utf-8"?>
<clbl:labelList xmlns:clbl="http://schemas.microsoft.com/office/2020/mipLabelMetadata">
  <clbl:label id="{33367ba3-fd68-4211-9320-249d1732e5ed}" enabled="0" method="" siteId="{33367ba3-fd68-4211-9320-249d1732e5e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Master Sheet</vt:lpstr>
      <vt:lpstr>1 Trades &amp; Prelims</vt:lpstr>
      <vt:lpstr>2 Hydraulic</vt:lpstr>
      <vt:lpstr>3 Wet Fire</vt:lpstr>
      <vt:lpstr>4 Dry fire</vt:lpstr>
      <vt:lpstr>5 Electrical</vt:lpstr>
      <vt:lpstr>6 Comms</vt:lpstr>
      <vt:lpstr>7 Security</vt:lpstr>
      <vt:lpstr>8 Mechanical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Allan Thrum</dc:creator>
  <cp:keywords/>
  <dc:description/>
  <cp:lastModifiedBy>Harriet Stone</cp:lastModifiedBy>
  <cp:revision/>
  <dcterms:created xsi:type="dcterms:W3CDTF">2021-09-29T08:08:31Z</dcterms:created>
  <dcterms:modified xsi:type="dcterms:W3CDTF">2026-07-23T02:39:31Z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0x010100CFEF8109232B274595DF9359F13E22A4</vt:lpwstr>
  </property>
  <property fmtid="{D5CDD505-2E9C-101B-9397-08002B2CF9AE}" pid="3" name="Document Types">
    <vt:lpwstr/>
  </property>
  <property fmtid="{D5CDD505-2E9C-101B-9397-08002B2CF9AE}" pid="4" name="Document Type">
    <vt:lpwstr/>
  </property>
  <property fmtid="{D5CDD505-2E9C-101B-9397-08002B2CF9AE}" pid="5" name="MediaServiceImageTags">
    <vt:lpwstr/>
  </property>
  <property fmtid="{D5CDD505-2E9C-101B-9397-08002B2CF9AE}" pid="6" name="Document_x0020_Type">
    <vt:lpwstr/>
  </property>
  <property fmtid="{D5CDD505-2E9C-101B-9397-08002B2CF9AE}" pid="7" name="_dlc_DocIdItemGuid">
    <vt:lpwstr>400a1a37-3ec9-4586-9be8-31696f12c375</vt:lpwstr>
  </property>
</Properties>
</file>